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预算\区四中2022公开预算上报材料\区四中公开预算上报材料\"/>
    </mc:Choice>
  </mc:AlternateContent>
  <xr:revisionPtr revIDLastSave="0" documentId="13_ncr:1_{3B4C1AFC-6239-4C11-97DB-571C064FF4C9}" xr6:coauthVersionLast="47" xr6:coauthVersionMax="47" xr10:uidLastSave="{00000000-0000-0000-0000-000000000000}"/>
  <bookViews>
    <workbookView xWindow="-120" yWindow="-120" windowWidth="29040" windowHeight="15840" tabRatio="803" firstSheet="3" activeTab="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(人员类.运转类公用经费项目）" sheetId="7" r:id="rId7"/>
    <sheet name="8.项目支出预算表（其他运转类、特定目标类项目）" sheetId="8" r:id="rId8"/>
    <sheet name="9.项目支出绩效目标表（本次下达）" sheetId="18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_FilterDatabase" localSheetId="11" hidden="1">'12.部门政府采购预算表'!$A$2:$X$510</definedName>
    <definedName name="_xlnm.Print_Titles" localSheetId="15">'16.新增资产配置表'!$1:$5</definedName>
    <definedName name="_xlnm.Print_Titles" localSheetId="3">'4.财政拨款收支预算总表'!$1:$6</definedName>
  </definedNames>
  <calcPr calcId="181029"/>
</workbook>
</file>

<file path=xl/calcChain.xml><?xml version="1.0" encoding="utf-8"?>
<calcChain xmlns="http://schemas.openxmlformats.org/spreadsheetml/2006/main">
  <c r="C47" i="5" l="1"/>
  <c r="C46" i="5"/>
  <c r="C45" i="5"/>
  <c r="C44" i="5"/>
  <c r="D29" i="5"/>
  <c r="C29" i="5" s="1"/>
  <c r="C47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7" i="5"/>
  <c r="C7" i="5"/>
  <c r="D8" i="5"/>
  <c r="C8" i="5" s="1"/>
  <c r="D9" i="5"/>
  <c r="C9" i="5"/>
  <c r="D10" i="5"/>
  <c r="C10" i="5"/>
  <c r="D11" i="5"/>
  <c r="C11" i="5"/>
  <c r="D12" i="5"/>
  <c r="C12" i="5" s="1"/>
  <c r="D13" i="5"/>
  <c r="C13" i="5"/>
  <c r="D14" i="5"/>
  <c r="C14" i="5"/>
  <c r="D15" i="5"/>
  <c r="C15" i="5"/>
  <c r="D16" i="5"/>
  <c r="C16" i="5" s="1"/>
  <c r="D17" i="5"/>
  <c r="C17" i="5"/>
  <c r="D18" i="5"/>
  <c r="C18" i="5"/>
  <c r="D19" i="5"/>
  <c r="C19" i="5"/>
  <c r="D20" i="5"/>
  <c r="C20" i="5" s="1"/>
  <c r="D21" i="5"/>
  <c r="C21" i="5"/>
  <c r="D22" i="5"/>
  <c r="C22" i="5"/>
  <c r="D23" i="5"/>
  <c r="C23" i="5"/>
  <c r="D24" i="5"/>
  <c r="C24" i="5" s="1"/>
  <c r="D25" i="5"/>
  <c r="C25" i="5"/>
  <c r="C26" i="5"/>
  <c r="C27" i="5"/>
  <c r="C28" i="5"/>
  <c r="D30" i="5"/>
  <c r="C30" i="5"/>
  <c r="D31" i="5"/>
  <c r="C31" i="5" s="1"/>
  <c r="D32" i="5"/>
  <c r="C32" i="5"/>
  <c r="D33" i="5"/>
  <c r="C33" i="5" s="1"/>
  <c r="D34" i="5"/>
  <c r="C34" i="5"/>
  <c r="D35" i="5"/>
  <c r="C35" i="5" s="1"/>
  <c r="D36" i="5"/>
  <c r="C36" i="5"/>
  <c r="D37" i="5"/>
  <c r="C37" i="5" s="1"/>
  <c r="D38" i="5"/>
  <c r="C38" i="5"/>
  <c r="D39" i="5"/>
  <c r="C39" i="5" s="1"/>
  <c r="D40" i="5"/>
  <c r="C40" i="5"/>
  <c r="C41" i="5"/>
  <c r="C42" i="5"/>
  <c r="C43" i="5"/>
  <c r="D8" i="2"/>
  <c r="F17" i="1"/>
  <c r="F18" i="1"/>
  <c r="F19" i="1"/>
  <c r="F20" i="1"/>
  <c r="F21" i="1"/>
  <c r="F22" i="1"/>
  <c r="C9" i="3"/>
  <c r="G7" i="3"/>
  <c r="F7" i="3"/>
  <c r="E7" i="3"/>
  <c r="D7" i="3"/>
  <c r="C8" i="2"/>
  <c r="D7" i="2"/>
  <c r="C7" i="2" s="1"/>
  <c r="C7" i="3"/>
</calcChain>
</file>

<file path=xl/sharedStrings.xml><?xml version="1.0" encoding="utf-8"?>
<sst xmlns="http://schemas.openxmlformats.org/spreadsheetml/2006/main" count="1033" uniqueCount="407">
  <si>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</si>
  <si>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</si>
  <si>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</si>
  <si>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</si>
  <si>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</si>
  <si>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</si>
  <si>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</si>
  <si>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</si>
  <si>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</si>
  <si>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</si>
  <si>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上年结转结余</t>
  </si>
  <si>
    <t>财政拨款结转结余</t>
  </si>
  <si>
    <t>单位资金</t>
  </si>
  <si>
    <t>基本支出</t>
  </si>
  <si>
    <t>项目支出</t>
  </si>
  <si>
    <t>人员经费</t>
  </si>
  <si>
    <t>公用经费</t>
  </si>
  <si>
    <t>本次下达</t>
  </si>
  <si>
    <t>另文下达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</si>
  <si>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</si>
  <si>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</si>
  <si>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</si>
  <si>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</si>
  <si>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</si>
  <si>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</si>
  <si>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事业支出</t>
  </si>
  <si>
    <t>上级补助支出</t>
  </si>
  <si>
    <t>其他支出</t>
  </si>
  <si>
    <t>年终结转结余</t>
  </si>
  <si>
    <t>财政拨款</t>
  </si>
  <si>
    <t>因公出国（境）费</t>
  </si>
  <si>
    <t>公务接待费</t>
  </si>
  <si>
    <t>公务用车购置及运行费</t>
  </si>
  <si>
    <t>公务用车购置费</t>
  </si>
  <si>
    <t>公务用车运行费</t>
  </si>
  <si>
    <t>1.财务收支预算总表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</si>
  <si>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</si>
  <si>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</si>
  <si>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</si>
  <si>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</si>
  <si>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</si>
  <si>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</si>
  <si>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</si>
  <si>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</si>
  <si>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</si>
  <si>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</si>
  <si>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</si>
  <si>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</si>
  <si>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</si>
  <si>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</si>
  <si>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</si>
  <si>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</si>
  <si>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</si>
  <si>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</si>
  <si>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</si>
  <si>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</si>
  <si>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</si>
  <si>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</si>
  <si>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</si>
  <si>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</si>
  <si>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</si>
  <si>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</si>
  <si>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</si>
  <si>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</si>
  <si>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</si>
  <si>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</si>
  <si>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</si>
  <si>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</si>
  <si>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</si>
  <si>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</si>
  <si>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</si>
  <si>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</si>
  <si>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</si>
  <si>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</si>
  <si>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</si>
  <si>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</si>
  <si>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</si>
  <si>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</si>
  <si>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</si>
  <si>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</si>
  <si>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</si>
  <si>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</si>
  <si>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</si>
  <si>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小计</t>
  </si>
  <si>
    <t>105019</t>
  </si>
  <si>
    <t xml:space="preserve">  曲靖是麒麟区第四中学</t>
  </si>
  <si>
    <t>3.部门支出预算表</t>
  </si>
  <si>
    <t>功能科目编码</t>
  </si>
  <si>
    <t>功能科目名称</t>
  </si>
  <si>
    <t>财政专户管理的支出</t>
  </si>
  <si>
    <t>其中：财政拨款</t>
  </si>
  <si>
    <t>事业单位
经营支出</t>
  </si>
  <si>
    <t>附属单位补助支出</t>
  </si>
  <si>
    <t>合  计</t>
  </si>
  <si>
    <t>205</t>
  </si>
  <si>
    <t>教育支出</t>
  </si>
  <si>
    <t>20501</t>
  </si>
  <si>
    <t xml:space="preserve">  教育管理事务</t>
  </si>
  <si>
    <t>2050102</t>
  </si>
  <si>
    <t xml:space="preserve">    一般行政管理事务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</si>
  <si>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</si>
  <si>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</si>
  <si>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</si>
  <si>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</si>
  <si>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</si>
  <si>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</si>
  <si>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</si>
  <si>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</si>
  <si>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</si>
  <si>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</si>
  <si>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20503</t>
  </si>
  <si>
    <t xml:space="preserve">  职业教育</t>
  </si>
  <si>
    <t>2050302</t>
  </si>
  <si>
    <t xml:space="preserve">    中等职业教育</t>
  </si>
  <si>
    <t>20507</t>
  </si>
  <si>
    <t xml:space="preserve">  特殊教育</t>
  </si>
  <si>
    <t>2050701</t>
  </si>
  <si>
    <t xml:space="preserve">    特殊学校教育</t>
  </si>
  <si>
    <t>20508</t>
  </si>
  <si>
    <t xml:space="preserve">  进修及培训</t>
  </si>
  <si>
    <t>2050801</t>
  </si>
  <si>
    <t xml:space="preserve">    教师进修</t>
  </si>
  <si>
    <t>20509</t>
  </si>
  <si>
    <t xml:space="preserve">  教育费附加安排的支出</t>
  </si>
  <si>
    <t>2050999</t>
  </si>
  <si>
    <t xml:space="preserve">    其他教育费附加安排的支出</t>
  </si>
  <si>
    <t>20599</t>
  </si>
  <si>
    <t xml:space="preserve">  其他教育支出</t>
  </si>
  <si>
    <t>2059999</t>
  </si>
  <si>
    <t xml:space="preserve">    其他教育支出</t>
  </si>
  <si>
    <t>207</t>
  </si>
  <si>
    <t>文化旅游体育与传媒支出</t>
  </si>
  <si>
    <t>20703</t>
  </si>
  <si>
    <t xml:space="preserve">  体育</t>
  </si>
  <si>
    <t>2070307</t>
  </si>
  <si>
    <t xml:space="preserve">    体育场馆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</si>
  <si>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</si>
  <si>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</si>
  <si>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</si>
  <si>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</si>
  <si>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</si>
  <si>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</si>
  <si>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</si>
  <si>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</si>
  <si>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</si>
  <si>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</si>
  <si>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</si>
  <si>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</si>
  <si>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</si>
  <si>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</si>
  <si>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</si>
  <si>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</si>
  <si>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</si>
  <si>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</si>
  <si>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</si>
  <si>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</si>
  <si>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</si>
  <si>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</si>
  <si>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</si>
  <si>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</si>
  <si>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213</t>
  </si>
  <si>
    <t>农林水支出</t>
  </si>
  <si>
    <t>21305</t>
  </si>
  <si>
    <t xml:space="preserve">  扶贫</t>
  </si>
  <si>
    <t>2130599</t>
  </si>
  <si>
    <t xml:space="preserve">    其他扶贫支出</t>
  </si>
  <si>
    <t>221</t>
  </si>
  <si>
    <t>住房保障支出</t>
  </si>
  <si>
    <t>22102</t>
  </si>
  <si>
    <t xml:space="preserve">  住房改革支出</t>
  </si>
  <si>
    <t>2210201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</si>
  <si>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</si>
  <si>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</si>
  <si>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</si>
  <si>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</si>
  <si>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</si>
  <si>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</si>
  <si>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</si>
  <si>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</si>
  <si>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</si>
  <si>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</si>
  <si>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</si>
  <si>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</si>
  <si>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</si>
  <si>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</si>
  <si>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</si>
  <si>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</si>
  <si>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</si>
  <si>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</si>
  <si>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</si>
  <si>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</si>
  <si>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</si>
  <si>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</si>
  <si>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</si>
  <si>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</si>
  <si>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</si>
  <si>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</si>
  <si>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</si>
  <si>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</si>
  <si>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</si>
  <si>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</si>
  <si>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</si>
  <si>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</si>
  <si>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</si>
  <si>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</si>
  <si>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</si>
  <si>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</si>
  <si>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</si>
  <si>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</si>
  <si>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</si>
  <si>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</si>
  <si>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</si>
  <si>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</si>
  <si>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</si>
  <si>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</si>
  <si>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</si>
  <si>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1</t>
  </si>
  <si>
    <t>2</t>
  </si>
  <si>
    <t>3</t>
  </si>
  <si>
    <t>4</t>
  </si>
  <si>
    <t>5</t>
  </si>
  <si>
    <t>6</t>
  </si>
  <si>
    <t>基本工资</t>
  </si>
  <si>
    <t>社会保障缴费</t>
  </si>
  <si>
    <t>津贴补贴</t>
  </si>
  <si>
    <t>住房公积金</t>
  </si>
  <si>
    <t>奖金</t>
  </si>
  <si>
    <t>其他工资福利支出</t>
  </si>
  <si>
    <t>绩效工资</t>
  </si>
  <si>
    <t>机关事业单位基本养老保险缴费</t>
  </si>
  <si>
    <t>职业年金缴费</t>
  </si>
  <si>
    <t>培训费</t>
  </si>
  <si>
    <t>职工基本医疗保险缴费</t>
  </si>
  <si>
    <t>公务员医疗补助缴费</t>
  </si>
  <si>
    <t>其他社会保障缴费</t>
  </si>
  <si>
    <t>维修（护）费</t>
  </si>
  <si>
    <t>办公费</t>
  </si>
  <si>
    <t>水费</t>
  </si>
  <si>
    <t>电费</t>
  </si>
  <si>
    <t>邮电费</t>
  </si>
  <si>
    <t>劳务费</t>
  </si>
  <si>
    <t>工会经费</t>
  </si>
  <si>
    <t>福利费</t>
  </si>
  <si>
    <t>对个人和家庭的补助</t>
  </si>
  <si>
    <t>离休费</t>
  </si>
  <si>
    <t>退休费</t>
  </si>
  <si>
    <t>生活补助</t>
  </si>
  <si>
    <t>医疗费补助</t>
  </si>
  <si>
    <t>其他对个人和家庭的补助</t>
  </si>
  <si>
    <t>办公设备购置</t>
  </si>
  <si>
    <t>单位：万元</t>
  </si>
  <si>
    <t>“三公”经费合计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</si>
  <si>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</si>
  <si>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</si>
  <si>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</si>
  <si>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</si>
  <si>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</si>
  <si>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</si>
  <si>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</si>
  <si>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</si>
  <si>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</si>
  <si>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</si>
  <si>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其中：转隶人员公用经费</t>
  </si>
  <si>
    <t>事业人员支出工资</t>
  </si>
  <si>
    <t>30101</t>
  </si>
  <si>
    <t>30102</t>
  </si>
  <si>
    <t>30103</t>
  </si>
  <si>
    <t>30107</t>
  </si>
  <si>
    <t>机关事业单位基本养老保险缴费支出</t>
  </si>
  <si>
    <t>30108</t>
  </si>
  <si>
    <t>其他社会保障和就业支出</t>
  </si>
  <si>
    <t>30112</t>
  </si>
  <si>
    <t>事业单位医疗</t>
  </si>
  <si>
    <t>30110</t>
  </si>
  <si>
    <t>公务员医疗补助</t>
  </si>
  <si>
    <t>30111</t>
  </si>
  <si>
    <t>30307</t>
  </si>
  <si>
    <t>30113</t>
  </si>
  <si>
    <t>事业单位离退休</t>
  </si>
  <si>
    <t>30302</t>
  </si>
  <si>
    <t>30228</t>
  </si>
  <si>
    <t>其他公用支出</t>
  </si>
  <si>
    <t>30201</t>
  </si>
  <si>
    <t>30216</t>
  </si>
  <si>
    <t>30229</t>
  </si>
  <si>
    <t>机关事业单位职业年金缴费支出</t>
  </si>
  <si>
    <t>30109</t>
  </si>
  <si>
    <t>30305</t>
  </si>
  <si>
    <t>小学教育</t>
  </si>
  <si>
    <t>初中教育</t>
  </si>
  <si>
    <t>30399</t>
  </si>
  <si>
    <t>其他教育费附加安排的支出</t>
  </si>
  <si>
    <t>30199</t>
  </si>
  <si>
    <t>30301</t>
  </si>
  <si>
    <t>曲靖是麒麟区第四中学</t>
  </si>
  <si>
    <t>530302210000000004238</t>
  </si>
  <si>
    <t>530302210000000004239</t>
  </si>
  <si>
    <t>530302210000000004240</t>
  </si>
  <si>
    <t>530302210000000004241</t>
  </si>
  <si>
    <t>530302210000000004242</t>
  </si>
  <si>
    <t>530302210000000004243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</si>
  <si>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</si>
  <si>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</si>
  <si>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</si>
  <si>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</si>
  <si>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</si>
  <si>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</si>
  <si>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</si>
  <si>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</si>
  <si>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</si>
  <si>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</si>
  <si>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</si>
  <si>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</si>
  <si>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</si>
  <si>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</si>
  <si>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</si>
  <si>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</si>
  <si>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</si>
  <si>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本年政府性基金预算支出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</si>
  <si>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</si>
  <si>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</si>
  <si>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</si>
  <si>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</si>
  <si>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</si>
  <si>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</si>
  <si>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</si>
  <si>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</si>
  <si>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</si>
  <si>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</si>
  <si>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</si>
  <si>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</si>
  <si>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</si>
  <si>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</si>
  <si>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</si>
  <si>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</si>
  <si>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/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</si>
  <si>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</si>
  <si>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</si>
  <si>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</si>
  <si>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</si>
  <si>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</si>
  <si>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</si>
  <si>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</si>
  <si>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</si>
  <si>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</si>
  <si>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</si>
  <si>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</si>
  <si>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</si>
  <si>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</si>
  <si>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</si>
  <si>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</si>
  <si>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</si>
  <si>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</si>
  <si>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</si>
  <si>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</si>
  <si>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</si>
  <si>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</si>
  <si>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</si>
  <si>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</si>
  <si>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</si>
  <si>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 xml:space="preserve"> </t>
    <phoneticPr fontId="23" type="noConversion"/>
  </si>
  <si>
    <t>单位名称：曲靖市麒麟区第四中学</t>
    <phoneticPr fontId="23" type="noConversion"/>
  </si>
  <si>
    <t>单位名称：曲靖市麒麟区第四中学</t>
    <phoneticPr fontId="23" type="noConversion"/>
  </si>
  <si>
    <t>购房补贴</t>
  </si>
  <si>
    <t xml:space="preserve">    购房补贴</t>
    <phoneticPr fontId="23" type="noConversion"/>
  </si>
  <si>
    <t>6.一般公共预算“三公”经费支出预算表</t>
    <phoneticPr fontId="23" type="noConversion"/>
  </si>
  <si>
    <t>单位名称：曲靖市麒麟区第四中学</t>
    <phoneticPr fontId="23" type="noConversion"/>
  </si>
  <si>
    <t>预算04表</t>
  </si>
  <si>
    <t>7.基本支出预算表（人员类.运转类公用经费项目）</t>
  </si>
  <si>
    <t>已提前安排</t>
  </si>
  <si>
    <t>530302210000000004244</t>
  </si>
  <si>
    <t>31002</t>
  </si>
  <si>
    <t>30226</t>
  </si>
  <si>
    <t>30205</t>
  </si>
  <si>
    <t>30213</t>
  </si>
  <si>
    <t>30207</t>
  </si>
  <si>
    <t>30206</t>
  </si>
  <si>
    <t>2210203</t>
  </si>
  <si>
    <t>10.项目支出绩效目标表（另文下达）</t>
    <phoneticPr fontId="23" type="noConversion"/>
  </si>
  <si>
    <t>11.政府性基金预算支出预算表</t>
    <phoneticPr fontId="23" type="noConversion"/>
  </si>
  <si>
    <t>13.政府购买服务预算表</t>
    <phoneticPr fontId="23" type="noConversion"/>
  </si>
  <si>
    <r>
      <t>14.</t>
    </r>
    <r>
      <rPr>
        <sz val="19"/>
        <rFont val="宋体"/>
        <charset val="134"/>
      </rPr>
      <t>市</t>
    </r>
    <r>
      <rPr>
        <sz val="19"/>
        <color indexed="8"/>
        <rFont val="宋体"/>
        <charset val="134"/>
      </rPr>
      <t>对下转移支付预算表</t>
    </r>
    <phoneticPr fontId="23" type="noConversion"/>
  </si>
  <si>
    <t>15.市对下转移支付绩效目标表</t>
    <phoneticPr fontId="23" type="noConversion"/>
  </si>
  <si>
    <t>16.新增资产配置表</t>
    <phoneticPr fontId="23" type="noConversion"/>
  </si>
  <si>
    <t>9.项目支出绩效目标表（本次下达）</t>
    <phoneticPr fontId="0" type="noConversion"/>
  </si>
  <si>
    <t>8.项目支出预算表（其他运转类、特定目标类项目）</t>
    <phoneticPr fontId="23" type="noConversion"/>
  </si>
  <si>
    <t>单位名称：曲靖市麒麟区第四中学</t>
    <phoneticPr fontId="23" type="noConversion"/>
  </si>
  <si>
    <t>说明：曲靖市麒麟区第四中学无市对下转移支付预算，故此表为空表。</t>
    <phoneticPr fontId="23" type="noConversion"/>
  </si>
  <si>
    <t>单位名称：曲靖市麒麟区第四中学</t>
    <phoneticPr fontId="0" type="noConversion"/>
  </si>
  <si>
    <t>单位名称：曲靖市麒麟区第四中学</t>
    <phoneticPr fontId="23" type="noConversion"/>
  </si>
  <si>
    <t>单位名称：曲靖市麒麟区第四中学</t>
    <phoneticPr fontId="23" type="noConversion"/>
  </si>
  <si>
    <t>说明：曲靖市麒麟区第四中学无另文下达的项目支出，故此表为空表。</t>
    <phoneticPr fontId="23" type="noConversion"/>
  </si>
  <si>
    <t>预算07表</t>
  </si>
  <si>
    <t>政府性
基金</t>
  </si>
  <si>
    <t>国有资本经营收益</t>
  </si>
  <si>
    <t>单位名称：曲靖市麒麟区第四中学</t>
    <phoneticPr fontId="23" type="noConversion"/>
  </si>
  <si>
    <t xml:space="preserve">    住房公积金</t>
    <phoneticPr fontId="23" type="noConversion"/>
  </si>
  <si>
    <t>单位:万元</t>
    <phoneticPr fontId="23" type="noConversion"/>
  </si>
  <si>
    <t>单位:万元</t>
    <phoneticPr fontId="23" type="noConversion"/>
  </si>
  <si>
    <t>说明：曲靖市麒麟区第四中学无本次下达的项目支出，故此表为空表。</t>
    <phoneticPr fontId="23" type="noConversion"/>
  </si>
  <si>
    <t>说明：曲靖市麒麟区第四中学无其他运转类、特定目标类项目的项目支出，故此表为空表。</t>
    <phoneticPr fontId="23" type="noConversion"/>
  </si>
  <si>
    <t>说明：曲靖市麒麟区第四中学无一般公共预算“三公”经费支出，故此表为空表。</t>
    <phoneticPr fontId="23" type="noConversion"/>
  </si>
  <si>
    <t>12.部门政府采购预算表</t>
    <phoneticPr fontId="23" type="noConversion"/>
  </si>
  <si>
    <t>说明：曲靖市麒麟区第四中学无新增资产配置，故此表为空表。</t>
    <phoneticPr fontId="23" type="noConversion"/>
  </si>
  <si>
    <t>说明：曲靖市麒麟区第四中学无政府购买服务预算支出，故此表为空表。</t>
    <phoneticPr fontId="23" type="noConversion"/>
  </si>
  <si>
    <t>说明：曲靖市麒麟区第四中学无部门政府采购预算支出，故此表为空表。</t>
    <phoneticPr fontId="23" type="noConversion"/>
  </si>
  <si>
    <t>说明：曲靖市麒麟区第四中学无政府性基金预算支出，故此表为空表。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</si>
</sst>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0.00;[Red]0.00"/>
  </numFmts>
  <fonts count="30" x14ac:knownFonts="1">
    <font>
      <sz val="9"/>
      <name val="微软雅黑"/>
      <family val="2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sz val="9"/>
      <name val="Arial"/>
      <family val="2"/>
    </font>
    <font>
      <sz val="10"/>
      <name val="Arial"/>
      <family val="2"/>
    </font>
    <font>
      <sz val="24"/>
      <color indexed="8"/>
      <name val="宋体"/>
      <charset val="134"/>
    </font>
    <font>
      <sz val="19"/>
      <color indexed="8"/>
      <name val="宋体"/>
      <charset val="134"/>
    </font>
    <font>
      <sz val="30"/>
      <name val="宋体"/>
      <charset val="134"/>
    </font>
    <font>
      <sz val="9"/>
      <color indexed="10"/>
      <name val="宋体"/>
      <charset val="134"/>
    </font>
    <font>
      <sz val="16"/>
      <color indexed="8"/>
      <name val="宋体"/>
      <charset val="134"/>
    </font>
    <font>
      <sz val="10"/>
      <color indexed="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sz val="18"/>
      <name val="宋体"/>
      <charset val="134"/>
    </font>
    <font>
      <sz val="19"/>
      <name val="宋体"/>
      <charset val="134"/>
    </font>
    <font>
      <sz val="9"/>
      <name val="微软雅黑"/>
      <family val="2"/>
      <charset val="134"/>
    </font>
    <font>
      <sz val="12"/>
      <color indexed="8"/>
      <name val="宋体"/>
      <charset val="134"/>
    </font>
    <font>
      <sz val="12"/>
      <name val="Arial"/>
      <family val="2"/>
    </font>
    <font>
      <b/>
      <sz val="23"/>
      <color indexed="8"/>
      <name val="宋体"/>
      <charset val="134"/>
    </font>
    <font>
      <sz val="24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>
      <alignment vertical="top"/>
      <protection locked="0"/>
    </xf>
    <xf numFmtId="0" fontId="23" fillId="0" borderId="0">
      <alignment vertical="top"/>
      <protection locked="0"/>
    </xf>
    <xf numFmtId="0" fontId="18" fillId="0" borderId="0"/>
    <xf numFmtId="0" fontId="1" fillId="0" borderId="0"/>
    <xf numFmtId="43" fontId="23" fillId="0" borderId="0" applyFont="0" applyFill="0" applyBorder="0" applyAlignment="0" applyProtection="0">
      <alignment vertical="center"/>
    </xf>
  </cellStyleXfs>
  <cellXfs count="345">
    <xf numFmtId="0" fontId="0" fillId="0" borderId="0" xfId="0">
      <alignment vertical="top"/>
      <protection locked="0"/>
    </xf>
    <xf numFmtId="0" fontId="1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vertical="center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vertical="center" wrapText="1"/>
    </xf>
    <xf numFmtId="176" fontId="3" fillId="0" borderId="1" xfId="1" applyNumberFormat="1" applyFont="1" applyBorder="1" applyAlignment="1" applyProtection="1">
      <alignment horizontal="right" vertical="center"/>
    </xf>
    <xf numFmtId="0" fontId="3" fillId="0" borderId="0" xfId="1" applyFont="1" applyAlignment="1">
      <alignment horizontal="right" vertical="center"/>
      <protection locked="0"/>
    </xf>
    <xf numFmtId="0" fontId="2" fillId="0" borderId="0" xfId="1" applyFont="1" applyAlignment="1">
      <alignment horizontal="right" vertical="center"/>
      <protection locked="0"/>
    </xf>
    <xf numFmtId="0" fontId="3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  <protection locked="0"/>
    </xf>
    <xf numFmtId="0" fontId="3" fillId="0" borderId="2" xfId="1" applyFont="1" applyBorder="1" applyAlignment="1" applyProtection="1">
      <alignment vertical="center" wrapText="1"/>
    </xf>
    <xf numFmtId="0" fontId="3" fillId="0" borderId="3" xfId="1" applyFont="1" applyBorder="1" applyAlignment="1" applyProtection="1">
      <alignment vertical="center" wrapText="1"/>
    </xf>
    <xf numFmtId="0" fontId="3" fillId="0" borderId="1" xfId="1" applyFont="1" applyBorder="1" applyAlignment="1">
      <alignment vertical="center" wrapText="1"/>
      <protection locked="0"/>
    </xf>
    <xf numFmtId="0" fontId="2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right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 wrapText="1"/>
    </xf>
    <xf numFmtId="4" fontId="3" fillId="0" borderId="1" xfId="1" applyNumberFormat="1" applyFont="1" applyBorder="1" applyAlignment="1" applyProtection="1">
      <alignment vertical="center"/>
    </xf>
    <xf numFmtId="4" fontId="2" fillId="0" borderId="6" xfId="1" applyNumberFormat="1" applyFont="1" applyBorder="1" applyAlignment="1" applyProtection="1">
      <alignment vertical="center"/>
    </xf>
    <xf numFmtId="4" fontId="3" fillId="0" borderId="1" xfId="1" applyNumberFormat="1" applyFont="1" applyBorder="1" applyAlignment="1">
      <alignment vertical="center"/>
      <protection locked="0"/>
    </xf>
    <xf numFmtId="4" fontId="2" fillId="0" borderId="6" xfId="1" applyNumberFormat="1" applyFont="1" applyBorder="1" applyAlignment="1">
      <alignment vertical="center"/>
      <protection locked="0"/>
    </xf>
    <xf numFmtId="0" fontId="3" fillId="0" borderId="7" xfId="1" applyFont="1" applyBorder="1" applyAlignment="1">
      <alignment vertical="center" wrapText="1"/>
      <protection locked="0"/>
    </xf>
    <xf numFmtId="0" fontId="3" fillId="0" borderId="1" xfId="1" applyFont="1" applyBorder="1" applyAlignment="1">
      <alignment vertical="center"/>
      <protection locked="0"/>
    </xf>
    <xf numFmtId="0" fontId="14" fillId="0" borderId="0" xfId="1" applyFont="1" applyAlignment="1" applyProtection="1">
      <alignment vertical="center"/>
    </xf>
    <xf numFmtId="0" fontId="3" fillId="0" borderId="2" xfId="1" applyFont="1" applyBorder="1" applyAlignment="1">
      <alignment horizontal="center" vertical="center" wrapText="1"/>
      <protection locked="0"/>
    </xf>
    <xf numFmtId="0" fontId="3" fillId="0" borderId="0" xfId="1" applyFont="1" applyAlignment="1">
      <alignment horizontal="right" vertical="center" wrapText="1"/>
      <protection locked="0"/>
    </xf>
    <xf numFmtId="0" fontId="3" fillId="0" borderId="0" xfId="1" applyFont="1" applyAlignment="1" applyProtection="1">
      <alignment horizontal="right" vertical="center" wrapText="1"/>
    </xf>
    <xf numFmtId="0" fontId="15" fillId="0" borderId="0" xfId="0" applyFont="1" applyAlignment="1" applyProtection="1">
      <alignment horizontal="center" vertical="center"/>
    </xf>
    <xf numFmtId="0" fontId="2" fillId="0" borderId="1" xfId="1" applyFont="1" applyBorder="1" applyAlignme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vertical="center" wrapText="1"/>
    </xf>
    <xf numFmtId="176" fontId="2" fillId="0" borderId="8" xfId="1" applyNumberFormat="1" applyFont="1" applyBorder="1" applyAlignment="1">
      <alignment horizontal="right" vertical="center"/>
      <protection locked="0"/>
    </xf>
    <xf numFmtId="176" fontId="2" fillId="0" borderId="8" xfId="1" applyNumberFormat="1" applyFont="1" applyBorder="1" applyAlignment="1" applyProtection="1">
      <alignment horizontal="right" vertical="center"/>
    </xf>
    <xf numFmtId="4" fontId="2" fillId="0" borderId="8" xfId="1" applyNumberFormat="1" applyFont="1" applyBorder="1" applyAlignment="1" applyProtection="1">
      <alignment vertical="center"/>
    </xf>
    <xf numFmtId="4" fontId="2" fillId="0" borderId="8" xfId="1" applyNumberFormat="1" applyFont="1" applyBorder="1" applyAlignment="1">
      <alignment vertical="center"/>
      <protection locked="0"/>
    </xf>
    <xf numFmtId="0" fontId="10" fillId="0" borderId="0" xfId="1" applyFont="1" applyAlignment="1" applyProtection="1">
      <alignment vertical="center"/>
    </xf>
    <xf numFmtId="49" fontId="1" fillId="0" borderId="0" xfId="1" applyNumberFormat="1" applyFont="1" applyAlignment="1" applyProtection="1">
      <alignment vertical="center"/>
    </xf>
    <xf numFmtId="49" fontId="1" fillId="0" borderId="0" xfId="1" applyNumberFormat="1" applyFont="1" applyAlignment="1" applyProtection="1">
      <alignment horizontal="center" vertical="center"/>
    </xf>
    <xf numFmtId="0" fontId="1" fillId="0" borderId="0" xfId="1" applyFont="1" applyAlignment="1" applyProtection="1">
      <alignment vertical="center" wrapText="1"/>
    </xf>
    <xf numFmtId="177" fontId="3" fillId="0" borderId="1" xfId="1" applyNumberFormat="1" applyFont="1" applyBorder="1" applyAlignment="1">
      <alignment horizontal="right" vertical="center"/>
      <protection locked="0"/>
    </xf>
    <xf numFmtId="0" fontId="3" fillId="0" borderId="7" xfId="1" applyFont="1" applyBorder="1" applyAlignment="1">
      <alignment vertical="center"/>
      <protection locked="0"/>
    </xf>
    <xf numFmtId="0" fontId="8" fillId="0" borderId="0" xfId="1" applyFont="1" applyAlignment="1" applyProtection="1">
      <alignment horizontal="right" vertical="center" wrapText="1"/>
    </xf>
    <xf numFmtId="4" fontId="3" fillId="0" borderId="7" xfId="1" applyNumberFormat="1" applyFont="1" applyBorder="1" applyAlignment="1">
      <alignment vertical="center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4" fontId="2" fillId="0" borderId="1" xfId="1" applyNumberFormat="1" applyFont="1" applyBorder="1" applyAlignment="1" applyProtection="1">
      <alignment vertical="center"/>
    </xf>
    <xf numFmtId="177" fontId="1" fillId="0" borderId="0" xfId="1" applyNumberFormat="1" applyFont="1" applyAlignment="1" applyProtection="1">
      <alignment horizontal="right" vertical="center"/>
    </xf>
    <xf numFmtId="0" fontId="3" fillId="0" borderId="8" xfId="1" applyFont="1" applyBorder="1" applyAlignment="1" applyProtection="1">
      <alignment horizontal="left" vertical="center"/>
    </xf>
    <xf numFmtId="177" fontId="3" fillId="0" borderId="9" xfId="1" applyNumberFormat="1" applyFont="1" applyBorder="1" applyAlignment="1">
      <alignment horizontal="right" vertical="center"/>
      <protection locked="0"/>
    </xf>
    <xf numFmtId="0" fontId="3" fillId="0" borderId="1" xfId="1" applyFont="1" applyBorder="1" applyAlignment="1">
      <alignment horizontal="left" vertical="center"/>
      <protection locked="0"/>
    </xf>
    <xf numFmtId="177" fontId="3" fillId="0" borderId="8" xfId="1" applyNumberFormat="1" applyFont="1" applyBorder="1" applyAlignment="1" applyProtection="1">
      <alignment horizontal="right" vertical="center" wrapText="1"/>
    </xf>
    <xf numFmtId="0" fontId="3" fillId="0" borderId="8" xfId="1" applyFont="1" applyBorder="1" applyAlignment="1">
      <alignment vertical="center" wrapText="1"/>
      <protection locked="0"/>
    </xf>
    <xf numFmtId="177" fontId="2" fillId="0" borderId="1" xfId="1" applyNumberFormat="1" applyFont="1" applyBorder="1" applyAlignment="1" applyProtection="1">
      <alignment horizontal="right" vertical="center"/>
    </xf>
    <xf numFmtId="177" fontId="14" fillId="0" borderId="9" xfId="1" applyNumberFormat="1" applyFont="1" applyBorder="1" applyAlignment="1">
      <alignment horizontal="right" vertical="center"/>
      <protection locked="0"/>
    </xf>
    <xf numFmtId="0" fontId="19" fillId="0" borderId="1" xfId="1" applyFont="1" applyBorder="1" applyAlignment="1" applyProtection="1">
      <alignment horizontal="center" vertical="center"/>
    </xf>
    <xf numFmtId="177" fontId="19" fillId="0" borderId="1" xfId="1" applyNumberFormat="1" applyFont="1" applyBorder="1" applyAlignment="1" applyProtection="1">
      <alignment horizontal="right" vertical="center"/>
    </xf>
    <xf numFmtId="0" fontId="3" fillId="0" borderId="1" xfId="1" applyFont="1" applyBorder="1" applyAlignment="1" applyProtection="1">
      <alignment horizontal="left" vertical="center"/>
    </xf>
    <xf numFmtId="0" fontId="19" fillId="0" borderId="1" xfId="1" applyFont="1" applyBorder="1" applyAlignment="1">
      <alignment horizontal="center" vertical="center"/>
      <protection locked="0"/>
    </xf>
    <xf numFmtId="177" fontId="5" fillId="0" borderId="0" xfId="1" applyNumberFormat="1" applyFont="1" applyAlignment="1" applyProtection="1">
      <alignment horizontal="right" vertical="center"/>
    </xf>
    <xf numFmtId="0" fontId="3" fillId="0" borderId="1" xfId="1" applyFont="1" applyBorder="1" applyAlignment="1">
      <alignment horizontal="right" vertical="center"/>
      <protection locked="0"/>
    </xf>
    <xf numFmtId="177" fontId="3" fillId="0" borderId="2" xfId="1" applyNumberFormat="1" applyFont="1" applyBorder="1" applyAlignment="1" applyProtection="1">
      <alignment horizontal="right" vertical="center"/>
    </xf>
    <xf numFmtId="0" fontId="2" fillId="2" borderId="9" xfId="1" applyFont="1" applyFill="1" applyBorder="1" applyAlignment="1">
      <alignment horizontal="center" vertical="center" wrapText="1"/>
      <protection locked="0"/>
    </xf>
    <xf numFmtId="0" fontId="5" fillId="0" borderId="0" xfId="1" applyFont="1" applyAlignment="1" applyProtection="1">
      <alignment horizontal="right" vertical="center"/>
    </xf>
    <xf numFmtId="4" fontId="19" fillId="0" borderId="9" xfId="1" applyNumberFormat="1" applyFont="1" applyBorder="1" applyAlignment="1">
      <alignment horizontal="right" vertical="center"/>
      <protection locked="0"/>
    </xf>
    <xf numFmtId="0" fontId="20" fillId="0" borderId="0" xfId="1" applyFont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center" vertical="center" wrapText="1"/>
    </xf>
    <xf numFmtId="177" fontId="2" fillId="0" borderId="9" xfId="1" applyNumberFormat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vertical="center"/>
    </xf>
    <xf numFmtId="0" fontId="3" fillId="0" borderId="7" xfId="1" applyFont="1" applyBorder="1" applyAlignment="1" applyProtection="1">
      <alignment vertical="center" wrapText="1"/>
    </xf>
    <xf numFmtId="0" fontId="2" fillId="0" borderId="8" xfId="1" applyFont="1" applyBorder="1" applyAlignment="1" applyProtection="1">
      <alignment vertical="center"/>
    </xf>
    <xf numFmtId="0" fontId="2" fillId="0" borderId="6" xfId="1" applyFont="1" applyBorder="1" applyAlignment="1" applyProtection="1">
      <alignment horizontal="center" vertical="center"/>
    </xf>
    <xf numFmtId="0" fontId="3" fillId="0" borderId="9" xfId="1" applyFont="1" applyBorder="1" applyAlignment="1">
      <alignment horizontal="center" vertical="center" wrapText="1"/>
      <protection locked="0"/>
    </xf>
    <xf numFmtId="0" fontId="21" fillId="0" borderId="0" xfId="1" applyFont="1" applyAlignment="1">
      <alignment vertical="center"/>
      <protection locked="0"/>
    </xf>
    <xf numFmtId="0" fontId="8" fillId="0" borderId="0" xfId="1" applyFont="1" applyAlignment="1">
      <alignment vertical="center"/>
      <protection locked="0"/>
    </xf>
    <xf numFmtId="0" fontId="2" fillId="0" borderId="9" xfId="1" applyFont="1" applyBorder="1" applyAlignment="1" applyProtection="1">
      <alignment vertical="center"/>
    </xf>
    <xf numFmtId="0" fontId="2" fillId="0" borderId="0" xfId="1" applyFont="1" applyAlignment="1">
      <alignment vertical="center"/>
      <protection locked="0"/>
    </xf>
    <xf numFmtId="0" fontId="9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/>
    </xf>
    <xf numFmtId="0" fontId="5" fillId="0" borderId="0" xfId="1" applyFont="1" applyAlignment="1">
      <alignment horizontal="right" vertical="center"/>
      <protection locked="0"/>
    </xf>
    <xf numFmtId="0" fontId="6" fillId="0" borderId="0" xfId="1" applyFont="1" applyAlignment="1">
      <alignment vertical="center" wrapText="1"/>
      <protection locked="0"/>
    </xf>
    <xf numFmtId="0" fontId="2" fillId="0" borderId="0" xfId="1" applyFont="1" applyAlignment="1">
      <alignment vertical="center" wrapText="1"/>
      <protection locked="0"/>
    </xf>
    <xf numFmtId="0" fontId="13" fillId="0" borderId="0" xfId="1" applyFont="1" applyAlignment="1">
      <alignment vertical="center"/>
      <protection locked="0"/>
    </xf>
    <xf numFmtId="0" fontId="8" fillId="0" borderId="0" xfId="1" applyFont="1" applyAlignment="1" applyProtection="1">
      <alignment vertical="center" wrapText="1"/>
    </xf>
    <xf numFmtId="0" fontId="5" fillId="0" borderId="0" xfId="1" applyFont="1" applyAlignment="1">
      <alignment vertical="center" wrapText="1"/>
      <protection locked="0"/>
    </xf>
    <xf numFmtId="0" fontId="8" fillId="0" borderId="0" xfId="1" applyFont="1" applyAlignment="1">
      <alignment vertical="center" wrapText="1"/>
      <protection locked="0"/>
    </xf>
    <xf numFmtId="0" fontId="5" fillId="0" borderId="0" xfId="1" applyFont="1" applyAlignment="1">
      <alignment vertical="center"/>
      <protection locked="0"/>
    </xf>
    <xf numFmtId="49" fontId="16" fillId="0" borderId="0" xfId="1" applyNumberFormat="1" applyFont="1" applyAlignment="1" applyProtection="1">
      <alignment vertical="center"/>
    </xf>
    <xf numFmtId="0" fontId="16" fillId="0" borderId="0" xfId="1" applyFont="1" applyAlignment="1" applyProtection="1">
      <alignment horizontal="right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right" vertical="center" wrapText="1"/>
    </xf>
    <xf numFmtId="0" fontId="18" fillId="0" borderId="0" xfId="1" applyFont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 wrapText="1"/>
    </xf>
    <xf numFmtId="0" fontId="18" fillId="0" borderId="0" xfId="1" applyFont="1" applyAlignment="1" applyProtection="1">
      <alignment vertical="center" wrapText="1"/>
    </xf>
    <xf numFmtId="0" fontId="18" fillId="0" borderId="0" xfId="1" applyFont="1" applyAlignment="1" applyProtection="1">
      <alignment vertical="center"/>
    </xf>
    <xf numFmtId="0" fontId="6" fillId="0" borderId="0" xfId="1" applyFont="1" applyAlignment="1">
      <alignment vertical="center"/>
      <protection locked="0"/>
    </xf>
    <xf numFmtId="0" fontId="1" fillId="0" borderId="2" xfId="1" applyFont="1" applyBorder="1" applyAlignment="1" applyProtection="1">
      <alignment vertical="center"/>
    </xf>
    <xf numFmtId="0" fontId="2" fillId="0" borderId="2" xfId="1" applyFont="1" applyBorder="1" applyAlignment="1">
      <alignment vertical="center"/>
      <protection locked="0"/>
    </xf>
    <xf numFmtId="178" fontId="10" fillId="0" borderId="0" xfId="1" applyNumberFormat="1" applyFont="1" applyAlignment="1" applyProtection="1">
      <alignment vertical="center"/>
    </xf>
    <xf numFmtId="178" fontId="21" fillId="0" borderId="0" xfId="1" applyNumberFormat="1" applyFont="1" applyAlignment="1">
      <alignment vertical="center"/>
      <protection locked="0"/>
    </xf>
    <xf numFmtId="178" fontId="8" fillId="0" borderId="0" xfId="1" applyNumberFormat="1" applyFont="1" applyAlignment="1">
      <alignment vertical="center"/>
      <protection locked="0"/>
    </xf>
    <xf numFmtId="177" fontId="18" fillId="0" borderId="0" xfId="1" applyNumberFormat="1" applyFont="1" applyAlignment="1" applyProtection="1">
      <alignment vertical="center"/>
    </xf>
    <xf numFmtId="0" fontId="24" fillId="0" borderId="0" xfId="1" applyFont="1" applyAlignment="1" applyProtection="1">
      <alignment horizontal="right" vertical="center"/>
    </xf>
    <xf numFmtId="0" fontId="25" fillId="0" borderId="0" xfId="1" applyFont="1" applyAlignment="1" applyProtection="1">
      <alignment vertical="center"/>
    </xf>
    <xf numFmtId="0" fontId="24" fillId="0" borderId="0" xfId="1" applyFont="1" applyAlignment="1" applyProtection="1">
      <alignment vertical="center"/>
    </xf>
    <xf numFmtId="178" fontId="18" fillId="0" borderId="0" xfId="1" applyNumberFormat="1" applyFont="1" applyAlignment="1" applyProtection="1">
      <alignment vertical="center"/>
    </xf>
    <xf numFmtId="49" fontId="18" fillId="0" borderId="0" xfId="1" applyNumberFormat="1" applyFont="1" applyAlignment="1" applyProtection="1">
      <alignment vertical="center"/>
    </xf>
    <xf numFmtId="0" fontId="18" fillId="0" borderId="9" xfId="1" applyFont="1" applyBorder="1" applyAlignment="1" applyProtection="1">
      <alignment horizontal="center" vertical="center"/>
    </xf>
    <xf numFmtId="43" fontId="18" fillId="0" borderId="2" xfId="4" applyFont="1" applyFill="1" applyBorder="1" applyAlignment="1" applyProtection="1">
      <alignment horizontal="right" vertical="center"/>
    </xf>
    <xf numFmtId="43" fontId="18" fillId="0" borderId="10" xfId="4" applyFont="1" applyFill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vertical="center"/>
    </xf>
    <xf numFmtId="0" fontId="1" fillId="0" borderId="0" xfId="1" applyFont="1" applyAlignment="1" applyProtection="1"/>
    <xf numFmtId="0" fontId="1" fillId="0" borderId="0" xfId="1" applyFont="1">
      <alignment vertical="top"/>
      <protection locked="0"/>
    </xf>
    <xf numFmtId="49" fontId="6" fillId="0" borderId="0" xfId="1" applyNumberFormat="1" applyFont="1" applyAlignment="1">
      <protection locked="0"/>
    </xf>
    <xf numFmtId="0" fontId="6" fillId="0" borderId="0" xfId="1" applyFont="1" applyAlignment="1">
      <protection locked="0"/>
    </xf>
    <xf numFmtId="0" fontId="6" fillId="0" borderId="0" xfId="1" applyFont="1" applyAlignment="1" applyProtection="1"/>
    <xf numFmtId="0" fontId="5" fillId="0" borderId="0" xfId="1" applyFont="1" applyAlignment="1">
      <protection locked="0"/>
    </xf>
    <xf numFmtId="0" fontId="5" fillId="0" borderId="0" xfId="1" applyFont="1" applyAlignment="1" applyProtection="1"/>
    <xf numFmtId="0" fontId="3" fillId="0" borderId="0" xfId="1" applyFont="1" applyAlignment="1">
      <alignment horizontal="right"/>
      <protection locked="0"/>
    </xf>
    <xf numFmtId="0" fontId="5" fillId="0" borderId="1" xfId="1" applyFont="1" applyBorder="1" applyAlignment="1">
      <alignment horizontal="center" vertical="center" wrapText="1"/>
      <protection locked="0"/>
    </xf>
    <xf numFmtId="0" fontId="1" fillId="0" borderId="1" xfId="1" applyFont="1" applyBorder="1" applyAlignment="1">
      <alignment horizontal="center" vertical="center"/>
      <protection locked="0"/>
    </xf>
    <xf numFmtId="4" fontId="3" fillId="0" borderId="1" xfId="1" applyNumberFormat="1" applyFont="1" applyBorder="1" applyAlignment="1">
      <alignment horizontal="right" vertical="center"/>
      <protection locked="0"/>
    </xf>
    <xf numFmtId="0" fontId="2" fillId="0" borderId="1" xfId="1" applyFont="1" applyBorder="1" applyAlignment="1">
      <alignment horizontal="left" vertical="center" wrapText="1"/>
      <protection locked="0"/>
    </xf>
    <xf numFmtId="0" fontId="2" fillId="0" borderId="0" xfId="1" applyFont="1" applyAlignment="1">
      <alignment horizontal="center" vertical="center"/>
      <protection locked="0"/>
    </xf>
    <xf numFmtId="0" fontId="27" fillId="0" borderId="0" xfId="1" applyFont="1" applyAlignment="1">
      <alignment vertical="center"/>
      <protection locked="0"/>
    </xf>
    <xf numFmtId="0" fontId="8" fillId="0" borderId="0" xfId="1" applyFont="1" applyAlignment="1">
      <alignment horizontal="center" vertical="center"/>
      <protection locked="0"/>
    </xf>
    <xf numFmtId="0" fontId="2" fillId="0" borderId="0" xfId="1" applyFont="1">
      <alignment vertical="top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7" xfId="1" applyFont="1" applyBorder="1" applyAlignment="1">
      <alignment horizontal="center" vertical="center"/>
      <protection locked="0"/>
    </xf>
    <xf numFmtId="0" fontId="3" fillId="0" borderId="0" xfId="1" applyFont="1" applyAlignment="1" applyProtection="1">
      <alignment horizontal="right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9" xfId="1" applyFont="1" applyBorder="1" applyAlignment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9" xfId="1" applyFont="1" applyBorder="1" applyAlignment="1">
      <alignment horizontal="center" vertical="center"/>
      <protection locked="0"/>
    </xf>
    <xf numFmtId="0" fontId="3" fillId="0" borderId="8" xfId="1" applyFont="1" applyBorder="1" applyAlignment="1" applyProtection="1">
      <alignment horizontal="left" vertical="center" wrapText="1"/>
    </xf>
    <xf numFmtId="0" fontId="3" fillId="0" borderId="9" xfId="1" applyFont="1" applyBorder="1" applyAlignment="1" applyProtection="1">
      <alignment horizontal="left" vertical="center" wrapText="1"/>
    </xf>
    <xf numFmtId="0" fontId="3" fillId="0" borderId="9" xfId="1" applyFont="1" applyBorder="1" applyAlignment="1" applyProtection="1">
      <alignment horizontal="right" vertical="center"/>
    </xf>
    <xf numFmtId="0" fontId="3" fillId="0" borderId="9" xfId="1" applyFont="1" applyBorder="1" applyAlignment="1">
      <alignment horizontal="right" vertical="center"/>
      <protection locked="0"/>
    </xf>
    <xf numFmtId="0" fontId="18" fillId="0" borderId="0" xfId="1" applyFont="1" applyAlignment="1" applyProtection="1">
      <alignment horizontal="right" vertical="center"/>
    </xf>
    <xf numFmtId="49" fontId="18" fillId="0" borderId="1" xfId="1" applyNumberFormat="1" applyFont="1" applyBorder="1" applyAlignment="1" applyProtection="1">
      <alignment horizontal="center" vertical="center"/>
    </xf>
    <xf numFmtId="0" fontId="18" fillId="0" borderId="8" xfId="1" applyFont="1" applyBorder="1" applyAlignment="1" applyProtection="1">
      <alignment horizontal="center" vertical="center"/>
    </xf>
    <xf numFmtId="49" fontId="18" fillId="0" borderId="8" xfId="1" applyNumberFormat="1" applyFont="1" applyBorder="1" applyAlignment="1">
      <alignment horizontal="center" vertical="center"/>
      <protection locked="0"/>
    </xf>
    <xf numFmtId="49" fontId="18" fillId="0" borderId="9" xfId="1" applyNumberFormat="1" applyFont="1" applyBorder="1" applyAlignment="1">
      <alignment horizontal="center" vertical="center"/>
      <protection locked="0"/>
    </xf>
    <xf numFmtId="43" fontId="18" fillId="0" borderId="1" xfId="4" applyFont="1" applyFill="1" applyBorder="1" applyAlignment="1" applyProtection="1">
      <alignment horizontal="right" vertical="center"/>
      <protection locked="0"/>
    </xf>
    <xf numFmtId="43" fontId="18" fillId="0" borderId="1" xfId="4" applyFont="1" applyFill="1" applyBorder="1" applyAlignment="1" applyProtection="1">
      <alignment horizontal="right" vertical="center"/>
    </xf>
    <xf numFmtId="0" fontId="18" fillId="0" borderId="1" xfId="1" applyFont="1" applyBorder="1" applyAlignment="1" applyProtection="1">
      <alignment vertical="center" wrapText="1"/>
    </xf>
    <xf numFmtId="178" fontId="18" fillId="0" borderId="1" xfId="1" applyNumberFormat="1" applyFont="1" applyBorder="1" applyAlignment="1" applyProtection="1">
      <alignment vertical="center"/>
    </xf>
    <xf numFmtId="43" fontId="18" fillId="0" borderId="7" xfId="4" applyFont="1" applyFill="1" applyBorder="1" applyAlignment="1" applyProtection="1">
      <alignment horizontal="right" vertical="center"/>
      <protection locked="0"/>
    </xf>
    <xf numFmtId="0" fontId="18" fillId="0" borderId="6" xfId="1" applyFont="1" applyBorder="1" applyAlignment="1" applyProtection="1">
      <alignment vertical="center" wrapText="1"/>
    </xf>
    <xf numFmtId="0" fontId="18" fillId="0" borderId="1" xfId="1" applyFont="1" applyBorder="1" applyAlignment="1" applyProtection="1">
      <alignment vertical="center"/>
    </xf>
    <xf numFmtId="177" fontId="18" fillId="0" borderId="1" xfId="1" applyNumberFormat="1" applyFont="1" applyBorder="1" applyAlignment="1" applyProtection="1">
      <alignment vertical="center"/>
    </xf>
    <xf numFmtId="178" fontId="18" fillId="0" borderId="9" xfId="1" applyNumberFormat="1" applyFont="1" applyBorder="1" applyAlignment="1">
      <alignment horizontal="right" vertical="center"/>
      <protection locked="0"/>
    </xf>
    <xf numFmtId="178" fontId="18" fillId="0" borderId="7" xfId="1" applyNumberFormat="1" applyFont="1" applyBorder="1" applyAlignment="1" applyProtection="1">
      <alignment vertical="center"/>
    </xf>
    <xf numFmtId="49" fontId="18" fillId="0" borderId="1" xfId="1" applyNumberFormat="1" applyFont="1" applyBorder="1" applyAlignment="1" applyProtection="1">
      <alignment horizontal="left" vertical="center"/>
    </xf>
    <xf numFmtId="178" fontId="18" fillId="0" borderId="6" xfId="1" applyNumberFormat="1" applyFont="1" applyBorder="1" applyAlignment="1" applyProtection="1">
      <alignment vertical="center"/>
    </xf>
    <xf numFmtId="178" fontId="18" fillId="0" borderId="2" xfId="1" applyNumberFormat="1" applyFont="1" applyBorder="1" applyAlignment="1" applyProtection="1">
      <alignment vertical="center"/>
    </xf>
    <xf numFmtId="178" fontId="18" fillId="0" borderId="1" xfId="1" applyNumberFormat="1" applyFont="1" applyBorder="1" applyAlignment="1" applyProtection="1">
      <alignment horizontal="center" vertical="center"/>
    </xf>
    <xf numFmtId="0" fontId="18" fillId="0" borderId="1" xfId="1" applyFont="1" applyBorder="1" applyAlignment="1" applyProtection="1">
      <alignment horizontal="center" vertical="center"/>
    </xf>
    <xf numFmtId="0" fontId="18" fillId="0" borderId="1" xfId="1" applyFont="1" applyBorder="1" applyAlignment="1" applyProtection="1">
      <alignment horizontal="center" vertical="center" wrapText="1"/>
    </xf>
    <xf numFmtId="178" fontId="18" fillId="0" borderId="1" xfId="4" applyNumberFormat="1" applyFont="1" applyFill="1" applyBorder="1" applyAlignment="1" applyProtection="1">
      <alignment horizontal="right" vertical="center"/>
      <protection locked="0"/>
    </xf>
    <xf numFmtId="4" fontId="18" fillId="0" borderId="1" xfId="1" applyNumberFormat="1" applyFont="1" applyBorder="1" applyAlignment="1">
      <alignment horizontal="right" vertical="center"/>
      <protection locked="0"/>
    </xf>
    <xf numFmtId="4" fontId="18" fillId="0" borderId="1" xfId="1" applyNumberFormat="1" applyFont="1" applyBorder="1" applyAlignment="1">
      <alignment vertical="center"/>
      <protection locked="0"/>
    </xf>
    <xf numFmtId="4" fontId="18" fillId="0" borderId="1" xfId="1" applyNumberFormat="1" applyFont="1" applyBorder="1" applyAlignment="1" applyProtection="1">
      <alignment vertical="center"/>
    </xf>
    <xf numFmtId="0" fontId="2" fillId="0" borderId="0" xfId="1" applyFont="1" applyAlignment="1" applyProtection="1">
      <alignment horizontal="right" vertical="center"/>
    </xf>
    <xf numFmtId="0" fontId="2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right" vertical="center"/>
    </xf>
    <xf numFmtId="0" fontId="2" fillId="0" borderId="1" xfId="1" applyFont="1" applyBorder="1" applyAlignment="1" applyProtection="1">
      <alignment horizontal="left" vertical="center"/>
    </xf>
    <xf numFmtId="4" fontId="2" fillId="0" borderId="3" xfId="1" applyNumberFormat="1" applyFont="1" applyBorder="1" applyAlignment="1" applyProtection="1">
      <alignment horizontal="right" vertical="center"/>
    </xf>
    <xf numFmtId="0" fontId="2" fillId="0" borderId="3" xfId="1" applyFont="1" applyBorder="1" applyAlignment="1">
      <alignment horizontal="left" vertical="center" wrapText="1"/>
      <protection locked="0"/>
    </xf>
    <xf numFmtId="4" fontId="2" fillId="0" borderId="3" xfId="1" applyNumberFormat="1" applyFont="1" applyBorder="1" applyAlignment="1">
      <alignment horizontal="right" vertical="center"/>
      <protection locked="0"/>
    </xf>
    <xf numFmtId="0" fontId="2" fillId="0" borderId="8" xfId="1" applyFont="1" applyBorder="1" applyAlignment="1" applyProtection="1">
      <alignment horizontal="left" vertical="center"/>
    </xf>
    <xf numFmtId="4" fontId="2" fillId="0" borderId="9" xfId="1" applyNumberFormat="1" applyFont="1" applyBorder="1" applyAlignment="1" applyProtection="1">
      <alignment horizontal="right" vertical="center"/>
    </xf>
    <xf numFmtId="0" fontId="2" fillId="0" borderId="9" xfId="1" applyFont="1" applyBorder="1" applyAlignment="1">
      <alignment horizontal="left" vertical="center" wrapText="1"/>
      <protection locked="0"/>
    </xf>
    <xf numFmtId="4" fontId="2" fillId="0" borderId="9" xfId="1" applyNumberFormat="1" applyFont="1" applyBorder="1" applyAlignment="1">
      <alignment horizontal="right" vertical="center"/>
      <protection locked="0"/>
    </xf>
    <xf numFmtId="0" fontId="29" fillId="0" borderId="8" xfId="1" applyFont="1" applyBorder="1" applyAlignment="1" applyProtection="1">
      <alignment horizontal="center" vertical="center"/>
    </xf>
    <xf numFmtId="4" fontId="29" fillId="0" borderId="9" xfId="1" applyNumberFormat="1" applyFont="1" applyBorder="1" applyAlignment="1" applyProtection="1">
      <alignment horizontal="right" vertical="center"/>
    </xf>
    <xf numFmtId="0" fontId="29" fillId="0" borderId="9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right" vertical="center"/>
    </xf>
    <xf numFmtId="0" fontId="2" fillId="0" borderId="9" xfId="1" applyFont="1" applyBorder="1" applyAlignment="1" applyProtection="1">
      <alignment horizontal="left" vertical="center"/>
    </xf>
    <xf numFmtId="0" fontId="29" fillId="0" borderId="8" xfId="1" applyFont="1" applyBorder="1" applyAlignment="1">
      <alignment horizontal="center" vertical="center"/>
      <protection locked="0"/>
    </xf>
    <xf numFmtId="4" fontId="29" fillId="0" borderId="9" xfId="1" applyNumberFormat="1" applyFont="1" applyBorder="1" applyAlignment="1">
      <alignment horizontal="right" vertical="center"/>
      <protection locked="0"/>
    </xf>
    <xf numFmtId="0" fontId="3" fillId="0" borderId="6" xfId="1" applyFont="1" applyBorder="1" applyAlignment="1" applyProtection="1">
      <alignment vertical="center" wrapText="1"/>
    </xf>
    <xf numFmtId="177" fontId="3" fillId="0" borderId="7" xfId="1" applyNumberFormat="1" applyFont="1" applyBorder="1" applyAlignment="1" applyProtection="1">
      <alignment horizontal="right" vertical="center"/>
    </xf>
    <xf numFmtId="177" fontId="18" fillId="0" borderId="1" xfId="1" applyNumberFormat="1" applyFont="1" applyBorder="1" applyAlignment="1" applyProtection="1">
      <alignment horizontal="center" vertical="center" wrapText="1"/>
    </xf>
    <xf numFmtId="0" fontId="25" fillId="0" borderId="0" xfId="1" applyFont="1" applyAlignment="1" applyProtection="1">
      <alignment vertical="center" wrapText="1"/>
    </xf>
    <xf numFmtId="178" fontId="18" fillId="0" borderId="1" xfId="1" applyNumberFormat="1" applyFont="1" applyBorder="1" applyAlignment="1" applyProtection="1">
      <alignment horizontal="center" vertical="center" wrapText="1"/>
    </xf>
    <xf numFmtId="4" fontId="3" fillId="0" borderId="8" xfId="1" applyNumberFormat="1" applyFont="1" applyBorder="1" applyAlignment="1" applyProtection="1">
      <alignment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22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28" fillId="0" borderId="0" xfId="1" applyFont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11" xfId="1" applyFont="1" applyBorder="1" applyAlignment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  <protection locked="0"/>
    </xf>
    <xf numFmtId="0" fontId="2" fillId="0" borderId="7" xfId="1" applyFont="1" applyBorder="1" applyAlignment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2" xfId="1" applyFont="1" applyBorder="1" applyAlignment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</xf>
    <xf numFmtId="177" fontId="2" fillId="0" borderId="12" xfId="1" applyNumberFormat="1" applyFont="1" applyBorder="1" applyAlignment="1">
      <alignment horizontal="center" vertical="center" wrapText="1"/>
      <protection locked="0"/>
    </xf>
    <xf numFmtId="177" fontId="2" fillId="0" borderId="9" xfId="1" applyNumberFormat="1" applyFont="1" applyBorder="1" applyAlignment="1" applyProtection="1">
      <alignment horizontal="center" vertical="center" wrapText="1"/>
    </xf>
    <xf numFmtId="0" fontId="6" fillId="0" borderId="0" xfId="1" applyFont="1" applyAlignment="1">
      <alignment horizontal="right" vertical="center"/>
      <protection locked="0"/>
    </xf>
    <xf numFmtId="0" fontId="12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vertical="center"/>
    </xf>
    <xf numFmtId="0" fontId="5" fillId="0" borderId="0" xfId="1" applyFont="1" applyAlignment="1">
      <alignment horizontal="right" vertical="center"/>
      <protection locked="0"/>
    </xf>
    <xf numFmtId="0" fontId="18" fillId="0" borderId="7" xfId="1" applyFont="1" applyBorder="1" applyAlignment="1" applyProtection="1">
      <alignment horizontal="center" vertical="center" wrapText="1"/>
    </xf>
    <xf numFmtId="0" fontId="18" fillId="0" borderId="8" xfId="1" applyFont="1" applyBorder="1" applyAlignment="1" applyProtection="1">
      <alignment horizontal="center" vertical="center" wrapText="1"/>
    </xf>
    <xf numFmtId="0" fontId="18" fillId="0" borderId="6" xfId="1" applyFont="1" applyBorder="1" applyAlignment="1">
      <alignment horizontal="center" vertical="center" wrapText="1"/>
      <protection locked="0"/>
    </xf>
    <xf numFmtId="0" fontId="18" fillId="0" borderId="3" xfId="1" applyFont="1" applyBorder="1" applyAlignment="1">
      <alignment horizontal="center" vertical="center" wrapText="1"/>
      <protection locked="0"/>
    </xf>
    <xf numFmtId="177" fontId="18" fillId="0" borderId="7" xfId="1" applyNumberFormat="1" applyFont="1" applyBorder="1" applyAlignment="1" applyProtection="1">
      <alignment horizontal="center" vertical="center" wrapText="1"/>
    </xf>
    <xf numFmtId="177" fontId="18" fillId="0" borderId="8" xfId="1" applyNumberFormat="1" applyFont="1" applyBorder="1" applyAlignment="1" applyProtection="1">
      <alignment horizontal="center" vertical="center" wrapText="1"/>
    </xf>
    <xf numFmtId="0" fontId="18" fillId="0" borderId="0" xfId="1" applyFont="1" applyAlignment="1" applyProtection="1">
      <alignment horizontal="center" vertical="center"/>
    </xf>
    <xf numFmtId="0" fontId="18" fillId="0" borderId="0" xfId="1" applyFont="1" applyAlignment="1">
      <alignment horizontal="left" vertical="center" wrapText="1"/>
      <protection locked="0"/>
    </xf>
    <xf numFmtId="0" fontId="18" fillId="0" borderId="0" xfId="1" applyFont="1" applyAlignment="1" applyProtection="1">
      <alignment horizontal="left" vertical="center" wrapText="1"/>
    </xf>
    <xf numFmtId="0" fontId="18" fillId="0" borderId="0" xfId="1" applyFont="1" applyAlignment="1" applyProtection="1">
      <alignment vertical="center" wrapText="1"/>
    </xf>
    <xf numFmtId="177" fontId="18" fillId="0" borderId="6" xfId="1" applyNumberFormat="1" applyFont="1" applyBorder="1" applyAlignment="1" applyProtection="1">
      <alignment horizontal="center" vertical="center" wrapText="1"/>
    </xf>
    <xf numFmtId="177" fontId="18" fillId="0" borderId="3" xfId="1" applyNumberFormat="1" applyFont="1" applyBorder="1" applyAlignment="1" applyProtection="1">
      <alignment horizontal="center" vertical="center" wrapText="1"/>
    </xf>
    <xf numFmtId="0" fontId="18" fillId="0" borderId="6" xfId="1" applyFont="1" applyBorder="1" applyAlignment="1" applyProtection="1">
      <alignment horizontal="center" vertical="center" wrapText="1"/>
    </xf>
    <xf numFmtId="0" fontId="18" fillId="0" borderId="11" xfId="1" applyFont="1" applyBorder="1" applyAlignment="1" applyProtection="1">
      <alignment horizontal="center" vertical="center" wrapText="1"/>
    </xf>
    <xf numFmtId="0" fontId="18" fillId="0" borderId="3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177" fontId="3" fillId="0" borderId="7" xfId="1" applyNumberFormat="1" applyFont="1" applyBorder="1" applyAlignment="1">
      <alignment horizontal="center" vertical="center"/>
      <protection locked="0"/>
    </xf>
    <xf numFmtId="177" fontId="3" fillId="0" borderId="8" xfId="1" applyNumberFormat="1" applyFont="1" applyBorder="1" applyAlignment="1" applyProtection="1">
      <alignment horizontal="center" vertical="center" wrapText="1"/>
    </xf>
    <xf numFmtId="0" fontId="3" fillId="0" borderId="7" xfId="1" applyFont="1" applyBorder="1" applyAlignment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left" vertical="center"/>
      <protection locked="0"/>
    </xf>
    <xf numFmtId="0" fontId="20" fillId="0" borderId="0" xfId="1" applyFont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18" fillId="0" borderId="6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7" xfId="1" applyFont="1" applyBorder="1" applyAlignment="1">
      <alignment horizontal="center" vertical="center"/>
      <protection locked="0"/>
    </xf>
    <xf numFmtId="0" fontId="18" fillId="0" borderId="8" xfId="1" applyFont="1" applyBorder="1" applyAlignment="1" applyProtection="1">
      <alignment vertical="center"/>
    </xf>
    <xf numFmtId="0" fontId="18" fillId="0" borderId="12" xfId="1" applyFont="1" applyBorder="1" applyAlignment="1" applyProtection="1">
      <alignment horizontal="center" vertical="center"/>
    </xf>
    <xf numFmtId="0" fontId="18" fillId="0" borderId="9" xfId="1" applyFont="1" applyBorder="1" applyAlignment="1" applyProtection="1">
      <alignment horizontal="center" vertical="center"/>
    </xf>
    <xf numFmtId="0" fontId="18" fillId="0" borderId="0" xfId="1" applyFont="1" applyAlignment="1">
      <alignment horizontal="left" vertical="center"/>
      <protection locked="0"/>
    </xf>
    <xf numFmtId="49" fontId="18" fillId="0" borderId="0" xfId="1" applyNumberFormat="1" applyFont="1" applyAlignment="1" applyProtection="1">
      <alignment vertical="center"/>
    </xf>
    <xf numFmtId="0" fontId="18" fillId="0" borderId="0" xfId="1" applyFont="1" applyAlignment="1" applyProtection="1">
      <alignment vertical="center"/>
    </xf>
    <xf numFmtId="49" fontId="18" fillId="0" borderId="6" xfId="1" applyNumberFormat="1" applyFont="1" applyBorder="1" applyAlignment="1" applyProtection="1">
      <alignment horizontal="center" vertical="center" wrapText="1"/>
    </xf>
    <xf numFmtId="49" fontId="18" fillId="0" borderId="3" xfId="1" applyNumberFormat="1" applyFont="1" applyBorder="1" applyAlignment="1" applyProtection="1">
      <alignment horizontal="center" vertical="center" wrapText="1"/>
    </xf>
    <xf numFmtId="0" fontId="18" fillId="0" borderId="11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 wrapText="1"/>
    </xf>
    <xf numFmtId="0" fontId="5" fillId="0" borderId="0" xfId="1" applyFont="1" applyAlignment="1" applyProtection="1">
      <alignment vertical="center" wrapText="1"/>
    </xf>
    <xf numFmtId="0" fontId="3" fillId="0" borderId="11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 wrapText="1"/>
    </xf>
    <xf numFmtId="0" fontId="26" fillId="0" borderId="0" xfId="1" applyFont="1" applyAlignment="1">
      <alignment horizontal="center" vertical="center"/>
      <protection locked="0"/>
    </xf>
    <xf numFmtId="0" fontId="26" fillId="0" borderId="0" xfId="1" applyFont="1" applyAlignment="1" applyProtection="1">
      <alignment horizontal="center" vertical="center"/>
    </xf>
    <xf numFmtId="0" fontId="3" fillId="0" borderId="0" xfId="1" applyFont="1" applyAlignment="1">
      <alignment horizontal="left" vertical="center"/>
      <protection locked="0"/>
    </xf>
    <xf numFmtId="0" fontId="5" fillId="0" borderId="7" xfId="1" applyFont="1" applyBorder="1" applyAlignment="1">
      <alignment horizontal="center" vertical="center" wrapText="1"/>
      <protection locked="0"/>
    </xf>
    <xf numFmtId="0" fontId="5" fillId="0" borderId="4" xfId="1" applyFont="1" applyBorder="1" applyAlignment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/>
    </xf>
    <xf numFmtId="0" fontId="5" fillId="0" borderId="8" xfId="1" applyFont="1" applyBorder="1" applyAlignment="1">
      <alignment horizontal="center" vertical="center"/>
      <protection locked="0"/>
    </xf>
    <xf numFmtId="0" fontId="5" fillId="0" borderId="4" xfId="1" applyFont="1" applyBorder="1" applyAlignment="1">
      <alignment horizontal="center" vertical="center"/>
      <protection locked="0"/>
    </xf>
    <xf numFmtId="0" fontId="5" fillId="0" borderId="8" xfId="1" applyFont="1" applyBorder="1" applyAlignment="1">
      <alignment horizontal="center" vertical="center" wrapText="1"/>
      <protection locked="0"/>
    </xf>
    <xf numFmtId="0" fontId="5" fillId="0" borderId="6" xfId="1" applyFont="1" applyBorder="1" applyAlignment="1">
      <alignment horizontal="center" vertical="center"/>
      <protection locked="0"/>
    </xf>
    <xf numFmtId="0" fontId="5" fillId="0" borderId="11" xfId="1" applyFont="1" applyBorder="1" applyAlignment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</xf>
    <xf numFmtId="0" fontId="5" fillId="0" borderId="11" xfId="1" applyFont="1" applyBorder="1" applyAlignment="1">
      <alignment horizontal="center" vertical="center" wrapText="1"/>
      <protection locked="0"/>
    </xf>
    <xf numFmtId="0" fontId="5" fillId="0" borderId="3" xfId="1" applyFont="1" applyBorder="1" applyAlignment="1">
      <alignment horizontal="center" vertical="center"/>
      <protection locked="0"/>
    </xf>
    <xf numFmtId="0" fontId="5" fillId="0" borderId="7" xfId="1" applyFont="1" applyBorder="1" applyAlignment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1" fillId="0" borderId="6" xfId="1" applyFont="1" applyBorder="1" applyAlignment="1">
      <alignment horizontal="center" vertical="center" wrapText="1"/>
      <protection locked="0"/>
    </xf>
    <xf numFmtId="0" fontId="2" fillId="0" borderId="11" xfId="1" applyFont="1" applyBorder="1" applyAlignment="1">
      <alignment horizontal="left" vertical="center"/>
      <protection locked="0"/>
    </xf>
    <xf numFmtId="0" fontId="2" fillId="0" borderId="3" xfId="1" applyFont="1" applyBorder="1" applyAlignment="1">
      <alignment horizontal="left" vertical="center"/>
      <protection locked="0"/>
    </xf>
    <xf numFmtId="0" fontId="5" fillId="0" borderId="3" xfId="1" applyFont="1" applyBorder="1" applyAlignment="1">
      <alignment horizontal="center" vertical="center" wrapText="1"/>
      <protection locked="0"/>
    </xf>
    <xf numFmtId="0" fontId="5" fillId="0" borderId="6" xfId="1" applyFont="1" applyBorder="1" applyAlignment="1">
      <alignment horizontal="center" vertical="center" wrapText="1"/>
      <protection locked="0"/>
    </xf>
    <xf numFmtId="0" fontId="3" fillId="0" borderId="7" xfId="1" applyFont="1" applyBorder="1" applyAlignment="1">
      <alignment horizontal="center" vertical="center" wrapText="1"/>
      <protection locked="0"/>
    </xf>
    <xf numFmtId="0" fontId="3" fillId="0" borderId="4" xfId="1" applyFont="1" applyBorder="1" applyAlignment="1">
      <alignment horizontal="center" vertical="center" wrapText="1"/>
      <protection locked="0"/>
    </xf>
    <xf numFmtId="0" fontId="3" fillId="0" borderId="13" xfId="1" applyFont="1" applyBorder="1" applyAlignment="1">
      <alignment horizontal="center" vertical="center" wrapText="1"/>
      <protection locked="0"/>
    </xf>
    <xf numFmtId="0" fontId="3" fillId="0" borderId="14" xfId="1" applyFont="1" applyBorder="1" applyAlignment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2" fillId="0" borderId="6" xfId="1" applyFont="1" applyBorder="1" applyAlignment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left" vertical="center"/>
    </xf>
    <xf numFmtId="0" fontId="2" fillId="0" borderId="3" xfId="1" applyFont="1" applyBorder="1" applyAlignment="1" applyProtection="1">
      <alignment horizontal="left" vertical="center"/>
    </xf>
    <xf numFmtId="0" fontId="3" fillId="0" borderId="8" xfId="1" applyFont="1" applyBorder="1" applyAlignment="1">
      <alignment horizontal="center" vertical="center" wrapText="1"/>
      <protection locked="0"/>
    </xf>
    <xf numFmtId="0" fontId="8" fillId="0" borderId="0" xfId="1" applyFont="1" applyAlignment="1" applyProtection="1">
      <alignment vertical="center"/>
    </xf>
    <xf numFmtId="0" fontId="8" fillId="0" borderId="0" xfId="1" applyFont="1" applyAlignment="1">
      <alignment vertical="center"/>
      <protection locked="0"/>
    </xf>
    <xf numFmtId="0" fontId="17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horizontal="right" vertical="center"/>
    </xf>
    <xf numFmtId="49" fontId="3" fillId="3" borderId="7" xfId="1" applyNumberFormat="1" applyFont="1" applyFill="1" applyBorder="1" applyAlignment="1" applyProtection="1">
      <alignment horizontal="center" vertical="center" wrapText="1"/>
    </xf>
    <xf numFmtId="49" fontId="3" fillId="3" borderId="4" xfId="1" applyNumberFormat="1" applyFont="1" applyFill="1" applyBorder="1" applyAlignment="1" applyProtection="1">
      <alignment horizontal="center" vertical="center" wrapText="1"/>
    </xf>
    <xf numFmtId="0" fontId="3" fillId="3" borderId="7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left" vertical="center"/>
    </xf>
    <xf numFmtId="0" fontId="3" fillId="0" borderId="9" xfId="1" applyFont="1" applyBorder="1" applyAlignment="1" applyProtection="1">
      <alignment horizontal="right" vertical="center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left" vertical="center"/>
    </xf>
    <xf numFmtId="0" fontId="5" fillId="0" borderId="0" xfId="1" applyFont="1" applyAlignment="1" applyProtection="1"/>
    <xf numFmtId="0" fontId="4" fillId="0" borderId="0" xfId="1" applyFont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8" fillId="0" borderId="16" xfId="1" applyFont="1" applyBorder="1" applyAlignment="1">
      <alignment horizontal="center" vertical="center" wrapText="1"/>
      <protection locked="0"/>
    </xf>
    <xf numFmtId="0" fontId="5" fillId="0" borderId="9" xfId="1" applyFont="1" applyBorder="1" applyAlignment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center" vertical="center" wrapText="1"/>
    </xf>
    <xf numFmtId="0" fontId="8" fillId="0" borderId="17" xfId="1" applyFont="1" applyBorder="1" applyAlignment="1">
      <alignment horizontal="center" vertical="center"/>
      <protection locked="0"/>
    </xf>
    <xf numFmtId="0" fontId="8" fillId="0" borderId="17" xfId="1" applyFont="1" applyBorder="1" applyAlignment="1">
      <alignment horizontal="center" vertical="center" wrapText="1"/>
      <protection locked="0"/>
    </xf>
    <xf numFmtId="0" fontId="5" fillId="0" borderId="0" xfId="1" applyFont="1" applyAlignment="1" applyProtection="1">
      <alignment horizontal="right" vertical="center" wrapText="1"/>
    </xf>
    <xf numFmtId="0" fontId="3" fillId="0" borderId="15" xfId="1" applyFont="1" applyBorder="1" applyAlignment="1" applyProtection="1">
      <alignment horizontal="center" vertical="center" wrapText="1"/>
    </xf>
    <xf numFmtId="0" fontId="3" fillId="0" borderId="15" xfId="1" applyFont="1" applyBorder="1" applyAlignment="1">
      <alignment horizontal="center" vertical="center" wrapText="1"/>
      <protection locked="0"/>
    </xf>
    <xf numFmtId="0" fontId="3" fillId="0" borderId="11" xfId="1" applyFont="1" applyBorder="1" applyAlignment="1" applyProtection="1">
      <alignment horizontal="center" vertical="center" wrapText="1"/>
    </xf>
    <xf numFmtId="0" fontId="3" fillId="0" borderId="11" xfId="1" applyFont="1" applyBorder="1" applyAlignment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 wrapText="1"/>
    </xf>
    <xf numFmtId="0" fontId="2" fillId="0" borderId="17" xfId="1" applyFont="1" applyBorder="1" applyAlignment="1">
      <alignment horizontal="center" vertical="center" wrapText="1"/>
      <protection locked="0"/>
    </xf>
    <xf numFmtId="0" fontId="2" fillId="0" borderId="16" xfId="1" applyFont="1" applyBorder="1" applyAlignment="1">
      <alignment horizontal="center" vertical="center" wrapText="1"/>
      <protection locked="0"/>
    </xf>
    <xf numFmtId="0" fontId="3" fillId="0" borderId="9" xfId="1" applyFont="1" applyBorder="1" applyAlignment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left" vertical="center" wrapText="1"/>
    </xf>
    <xf numFmtId="0" fontId="11" fillId="0" borderId="0" xfId="1" applyFont="1" applyAlignment="1" applyProtection="1">
      <alignment horizontal="center" vertical="center"/>
    </xf>
    <xf numFmtId="0" fontId="11" fillId="0" borderId="0" xfId="1" applyFont="1" applyAlignment="1">
      <alignment horizontal="center" vertical="center"/>
      <protection locked="0"/>
    </xf>
    <xf numFmtId="0" fontId="6" fillId="0" borderId="0" xfId="1" applyFont="1" applyAlignment="1" applyProtection="1">
      <alignment vertical="center"/>
    </xf>
    <xf numFmtId="0" fontId="3" fillId="0" borderId="7" xfId="1" applyFont="1" applyBorder="1" applyAlignment="1" applyProtection="1">
      <alignment vertical="center" wrapText="1"/>
    </xf>
    <xf numFmtId="0" fontId="2" fillId="0" borderId="4" xfId="1" applyFont="1" applyBorder="1" applyAlignment="1" applyProtection="1">
      <alignment vertical="center"/>
    </xf>
    <xf numFmtId="0" fontId="2" fillId="0" borderId="8" xfId="1" applyFont="1" applyBorder="1" applyAlignment="1" applyProtection="1">
      <alignment vertical="center"/>
    </xf>
  </cellXfs>
  <cellStyles count="5">
    <cellStyle name="Normal" xfId="1" xr:uid="{00000000-0005-0000-0000-000000000000}"/>
    <cellStyle name="常规" xfId="0" builtinId="0"/>
    <cellStyle name="常规 2 2" xfId="2" xr:uid="{00000000-0005-0000-0000-000002000000}"/>
    <cellStyle name="常规 5" xfId="3" xr:uid="{00000000-0005-0000-0000-000003000000}"/>
    <cellStyle name="千位分隔" xfId="4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F33"/>
  <sheetViews>
    <sheetView showZeros="0" workbookViewId="0">
      <pane ySplit="6" topLeftCell="A7" activePane="bottomLeft" state="frozen"/>
      <selection pane="bottomLeft" sqref="A1:D32"/>
    </sheetView>
  </sheetViews>
  <sheetFormatPr defaultRowHeight="12" customHeight="1" x14ac:dyDescent="0.3"/>
  <cols>
    <col min="1" max="1" width="32.5703125" style="1" customWidth="1"/>
    <col min="2" max="2" width="30.5703125" style="1" customWidth="1"/>
    <col min="3" max="3" width="32.5703125" style="1" customWidth="1"/>
    <col min="4" max="4" width="30.5703125" style="1" customWidth="1"/>
    <col min="5" max="5" width="18.140625" style="108" customWidth="1"/>
    <col min="6" max="16384" width="9.140625" style="36"/>
  </cols>
  <sheetData>
    <row r="1" spans="1:5" ht="12" customHeight="1" x14ac:dyDescent="0.3">
      <c r="C1" s="1" t="s">
        <v>360</v>
      </c>
      <c r="D1" s="176"/>
    </row>
    <row r="2" spans="1:5" s="81" customFormat="1" ht="36" customHeight="1" x14ac:dyDescent="0.3">
      <c r="A2" s="203" t="s">
        <v>35</v>
      </c>
      <c r="B2" s="203"/>
      <c r="C2" s="203"/>
      <c r="D2" s="203"/>
      <c r="E2" s="109"/>
    </row>
    <row r="3" spans="1:5" s="82" customFormat="1" ht="24" customHeight="1" x14ac:dyDescent="0.3">
      <c r="A3" s="204" t="s">
        <v>361</v>
      </c>
      <c r="B3" s="205"/>
      <c r="C3" s="177"/>
      <c r="D3" s="178" t="s">
        <v>398</v>
      </c>
      <c r="E3" s="110"/>
    </row>
    <row r="4" spans="1:5" ht="19.5" customHeight="1" x14ac:dyDescent="0.3">
      <c r="A4" s="206" t="s">
        <v>36</v>
      </c>
      <c r="B4" s="207"/>
      <c r="C4" s="206" t="s">
        <v>37</v>
      </c>
      <c r="D4" s="207"/>
    </row>
    <row r="5" spans="1:5" ht="19.5" customHeight="1" x14ac:dyDescent="0.3">
      <c r="A5" s="201" t="s">
        <v>38</v>
      </c>
      <c r="B5" s="201" t="s">
        <v>39</v>
      </c>
      <c r="C5" s="201" t="s">
        <v>40</v>
      </c>
      <c r="D5" s="201" t="s">
        <v>39</v>
      </c>
    </row>
    <row r="6" spans="1:5" ht="12.6" customHeight="1" x14ac:dyDescent="0.3">
      <c r="A6" s="202"/>
      <c r="B6" s="202"/>
      <c r="C6" s="202"/>
      <c r="D6" s="202"/>
    </row>
    <row r="7" spans="1:5" ht="18.75" customHeight="1" x14ac:dyDescent="0.3">
      <c r="A7" s="179" t="s">
        <v>41</v>
      </c>
      <c r="B7" s="180">
        <v>3793.38</v>
      </c>
      <c r="C7" s="181" t="s">
        <v>42</v>
      </c>
      <c r="D7" s="182">
        <v>0</v>
      </c>
    </row>
    <row r="8" spans="1:5" ht="18.75" customHeight="1" x14ac:dyDescent="0.3">
      <c r="A8" s="183" t="s">
        <v>43</v>
      </c>
      <c r="B8" s="184">
        <v>0</v>
      </c>
      <c r="C8" s="185" t="s">
        <v>44</v>
      </c>
      <c r="D8" s="186">
        <v>0</v>
      </c>
    </row>
    <row r="9" spans="1:5" ht="18.75" customHeight="1" x14ac:dyDescent="0.3">
      <c r="A9" s="183" t="s">
        <v>45</v>
      </c>
      <c r="B9" s="184">
        <v>0</v>
      </c>
      <c r="C9" s="185" t="s">
        <v>46</v>
      </c>
      <c r="D9" s="186">
        <v>0</v>
      </c>
    </row>
    <row r="10" spans="1:5" ht="18.75" customHeight="1" x14ac:dyDescent="0.3">
      <c r="A10" s="183" t="s">
        <v>47</v>
      </c>
      <c r="B10" s="186">
        <v>0</v>
      </c>
      <c r="C10" s="185" t="s">
        <v>48</v>
      </c>
      <c r="D10" s="186">
        <v>0</v>
      </c>
    </row>
    <row r="11" spans="1:5" ht="18.75" customHeight="1" x14ac:dyDescent="0.3">
      <c r="A11" s="183" t="s">
        <v>49</v>
      </c>
      <c r="B11" s="186">
        <v>0</v>
      </c>
      <c r="C11" s="185" t="s">
        <v>50</v>
      </c>
      <c r="D11" s="186">
        <v>2967.76</v>
      </c>
    </row>
    <row r="12" spans="1:5" ht="18.75" customHeight="1" x14ac:dyDescent="0.3">
      <c r="A12" s="183" t="s">
        <v>51</v>
      </c>
      <c r="B12" s="186">
        <v>0</v>
      </c>
      <c r="C12" s="185" t="s">
        <v>52</v>
      </c>
      <c r="D12" s="186">
        <v>0</v>
      </c>
    </row>
    <row r="13" spans="1:5" ht="18.75" customHeight="1" x14ac:dyDescent="0.3">
      <c r="A13" s="183" t="s">
        <v>53</v>
      </c>
      <c r="B13" s="186"/>
      <c r="C13" s="185" t="s">
        <v>54</v>
      </c>
      <c r="D13" s="186">
        <v>0</v>
      </c>
    </row>
    <row r="14" spans="1:5" ht="18.75" customHeight="1" x14ac:dyDescent="0.3">
      <c r="A14" s="183" t="s">
        <v>55</v>
      </c>
      <c r="B14" s="186">
        <v>0</v>
      </c>
      <c r="C14" s="185" t="s">
        <v>56</v>
      </c>
      <c r="D14" s="186">
        <v>515.87</v>
      </c>
    </row>
    <row r="15" spans="1:5" ht="18.75" customHeight="1" x14ac:dyDescent="0.3">
      <c r="A15" s="183" t="s">
        <v>57</v>
      </c>
      <c r="B15" s="186">
        <v>0</v>
      </c>
      <c r="C15" s="185" t="s">
        <v>58</v>
      </c>
      <c r="D15" s="186">
        <v>125.72</v>
      </c>
    </row>
    <row r="16" spans="1:5" ht="18.75" customHeight="1" x14ac:dyDescent="0.3">
      <c r="A16" s="78"/>
      <c r="B16" s="83">
        <v>0</v>
      </c>
      <c r="C16" s="185" t="s">
        <v>59</v>
      </c>
      <c r="D16" s="186">
        <v>0</v>
      </c>
    </row>
    <row r="17" spans="1:6" ht="18.75" customHeight="1" x14ac:dyDescent="0.3">
      <c r="A17" s="78"/>
      <c r="B17" s="83">
        <v>0</v>
      </c>
      <c r="C17" s="185" t="s">
        <v>60</v>
      </c>
      <c r="D17" s="186">
        <v>0</v>
      </c>
      <c r="E17" s="108">
        <v>0</v>
      </c>
      <c r="F17" s="36">
        <f t="shared" ref="F17:F22" si="0">ROUND(E17/10000,2)</f>
        <v>0</v>
      </c>
    </row>
    <row r="18" spans="1:6" ht="18.75" customHeight="1" x14ac:dyDescent="0.3">
      <c r="A18" s="78"/>
      <c r="B18" s="83">
        <v>0</v>
      </c>
      <c r="C18" s="185" t="s">
        <v>61</v>
      </c>
      <c r="D18" s="186">
        <v>0</v>
      </c>
      <c r="E18" s="108">
        <v>0</v>
      </c>
      <c r="F18" s="36">
        <f t="shared" si="0"/>
        <v>0</v>
      </c>
    </row>
    <row r="19" spans="1:6" ht="18.75" customHeight="1" x14ac:dyDescent="0.3">
      <c r="A19" s="78"/>
      <c r="B19" s="83">
        <v>0</v>
      </c>
      <c r="C19" s="185" t="s">
        <v>62</v>
      </c>
      <c r="D19" s="186">
        <v>0</v>
      </c>
      <c r="E19" s="108">
        <v>0</v>
      </c>
      <c r="F19" s="36">
        <f t="shared" si="0"/>
        <v>0</v>
      </c>
    </row>
    <row r="20" spans="1:6" ht="18.75" customHeight="1" x14ac:dyDescent="0.3">
      <c r="A20" s="78"/>
      <c r="B20" s="83">
        <v>0</v>
      </c>
      <c r="C20" s="185" t="s">
        <v>63</v>
      </c>
      <c r="D20" s="186">
        <v>0</v>
      </c>
      <c r="E20" s="108">
        <v>0</v>
      </c>
      <c r="F20" s="36">
        <f t="shared" si="0"/>
        <v>0</v>
      </c>
    </row>
    <row r="21" spans="1:6" ht="18.75" customHeight="1" x14ac:dyDescent="0.3">
      <c r="A21" s="78"/>
      <c r="B21" s="83">
        <v>0</v>
      </c>
      <c r="C21" s="185" t="s">
        <v>64</v>
      </c>
      <c r="D21" s="186">
        <v>0</v>
      </c>
      <c r="E21" s="108">
        <v>0</v>
      </c>
      <c r="F21" s="36">
        <f t="shared" si="0"/>
        <v>0</v>
      </c>
    </row>
    <row r="22" spans="1:6" ht="18.75" customHeight="1" x14ac:dyDescent="0.3">
      <c r="A22" s="78"/>
      <c r="B22" s="83">
        <v>0</v>
      </c>
      <c r="C22" s="185" t="s">
        <v>65</v>
      </c>
      <c r="D22" s="186">
        <v>0</v>
      </c>
      <c r="E22" s="108">
        <v>0</v>
      </c>
      <c r="F22" s="36">
        <f t="shared" si="0"/>
        <v>0</v>
      </c>
    </row>
    <row r="23" spans="1:6" ht="18.75" customHeight="1" x14ac:dyDescent="0.3">
      <c r="A23" s="78"/>
      <c r="B23" s="83">
        <v>0</v>
      </c>
      <c r="C23" s="185" t="s">
        <v>66</v>
      </c>
      <c r="D23" s="186">
        <v>0</v>
      </c>
    </row>
    <row r="24" spans="1:6" ht="18.75" customHeight="1" x14ac:dyDescent="0.3">
      <c r="A24" s="78"/>
      <c r="B24" s="83">
        <v>0</v>
      </c>
      <c r="C24" s="185" t="s">
        <v>67</v>
      </c>
      <c r="D24" s="186">
        <v>0</v>
      </c>
    </row>
    <row r="25" spans="1:6" ht="18.75" customHeight="1" x14ac:dyDescent="0.3">
      <c r="A25" s="78"/>
      <c r="B25" s="83">
        <v>0</v>
      </c>
      <c r="C25" s="185" t="s">
        <v>68</v>
      </c>
      <c r="D25" s="186">
        <v>184.02</v>
      </c>
    </row>
    <row r="26" spans="1:6" ht="18.75" customHeight="1" x14ac:dyDescent="0.3">
      <c r="A26" s="78"/>
      <c r="B26" s="83">
        <v>0</v>
      </c>
      <c r="C26" s="185" t="s">
        <v>69</v>
      </c>
      <c r="D26" s="186">
        <v>0</v>
      </c>
    </row>
    <row r="27" spans="1:6" ht="18.75" customHeight="1" x14ac:dyDescent="0.3">
      <c r="A27" s="78"/>
      <c r="B27" s="83">
        <v>0</v>
      </c>
      <c r="C27" s="185" t="s">
        <v>70</v>
      </c>
      <c r="D27" s="186">
        <v>0</v>
      </c>
    </row>
    <row r="28" spans="1:6" ht="18.75" customHeight="1" x14ac:dyDescent="0.3">
      <c r="A28" s="183"/>
      <c r="B28" s="186">
        <v>0</v>
      </c>
      <c r="C28" s="185" t="s">
        <v>71</v>
      </c>
      <c r="D28" s="186">
        <v>0</v>
      </c>
    </row>
    <row r="29" spans="1:6" ht="18.75" customHeight="1" x14ac:dyDescent="0.3">
      <c r="A29" s="78"/>
      <c r="B29" s="83">
        <v>0</v>
      </c>
      <c r="C29" s="185" t="s">
        <v>72</v>
      </c>
      <c r="D29" s="186">
        <v>0</v>
      </c>
    </row>
    <row r="30" spans="1:6" ht="18.75" customHeight="1" x14ac:dyDescent="0.3">
      <c r="A30" s="187" t="s">
        <v>73</v>
      </c>
      <c r="B30" s="188">
        <v>3793.38</v>
      </c>
      <c r="C30" s="189" t="s">
        <v>74</v>
      </c>
      <c r="D30" s="188">
        <v>3793.38</v>
      </c>
    </row>
    <row r="31" spans="1:6" ht="18.75" customHeight="1" x14ac:dyDescent="0.3">
      <c r="A31" s="183" t="s">
        <v>10</v>
      </c>
      <c r="B31" s="190"/>
      <c r="C31" s="191" t="s">
        <v>28</v>
      </c>
      <c r="D31" s="190"/>
    </row>
    <row r="32" spans="1:6" ht="18.75" customHeight="1" x14ac:dyDescent="0.3">
      <c r="A32" s="192" t="s">
        <v>75</v>
      </c>
      <c r="B32" s="193">
        <v>3793.38</v>
      </c>
      <c r="C32" s="189" t="s">
        <v>76</v>
      </c>
      <c r="D32" s="193">
        <v>3793.38</v>
      </c>
    </row>
    <row r="33" ht="18.75" customHeight="1" x14ac:dyDescent="0.3"/>
  </sheetData>
  <mergeCells count="8">
    <mergeCell ref="A5:A6"/>
    <mergeCell ref="B5:B6"/>
    <mergeCell ref="C5:C6"/>
    <mergeCell ref="D5:D6"/>
    <mergeCell ref="A2:D2"/>
    <mergeCell ref="A3:B3"/>
    <mergeCell ref="A4:B4"/>
    <mergeCell ref="C4:D4"/>
  </mergeCells>
  <phoneticPr fontId="23" type="noConversion"/>
  <printOptions horizontalCentered="1" verticalCentered="1"/>
  <pageMargins left="0.31496062992125984" right="0.31496062992125984" top="0.39370078740157483" bottom="0.39370078740157483" header="0.23622047244094491" footer="0.23622047244094491"/>
  <pageSetup paperSize="9" scale="96" orientation="landscape" useFirstPageNumber="1" r:id="rId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outlinePr summaryBelow="0" summaryRight="0"/>
    <pageSetUpPr fitToPage="1"/>
  </sheetPr>
  <dimension ref="A1:J10"/>
  <sheetViews>
    <sheetView workbookViewId="0">
      <selection activeCell="C20" sqref="C20"/>
    </sheetView>
  </sheetViews>
  <sheetFormatPr defaultRowHeight="12" customHeight="1" x14ac:dyDescent="0.3"/>
  <cols>
    <col min="1" max="1" width="19.42578125" style="1" customWidth="1"/>
    <col min="2" max="2" width="15.5703125" style="1" customWidth="1"/>
    <col min="3" max="3" width="11.5703125" style="1" customWidth="1"/>
    <col min="4" max="4" width="10.42578125" style="1" customWidth="1"/>
    <col min="5" max="5" width="11.140625" style="1" customWidth="1"/>
    <col min="6" max="6" width="9.140625" style="84"/>
    <col min="7" max="7" width="9" style="1" customWidth="1"/>
    <col min="8" max="8" width="11" style="84" customWidth="1"/>
    <col min="9" max="9" width="13.5703125" style="84" customWidth="1"/>
    <col min="10" max="10" width="18.85546875" style="1" customWidth="1"/>
    <col min="11" max="16384" width="9.140625" style="36"/>
  </cols>
  <sheetData>
    <row r="1" spans="1:10" ht="12" customHeight="1" x14ac:dyDescent="0.3">
      <c r="J1" s="7"/>
    </row>
    <row r="2" spans="1:10" ht="36" customHeight="1" x14ac:dyDescent="0.3">
      <c r="A2" s="219" t="s">
        <v>378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0" s="82" customFormat="1" ht="24" customHeight="1" x14ac:dyDescent="0.3">
      <c r="A3" s="244" t="s">
        <v>390</v>
      </c>
      <c r="B3" s="301"/>
      <c r="C3" s="301"/>
      <c r="D3" s="301"/>
      <c r="E3" s="301"/>
      <c r="F3" s="302"/>
      <c r="G3" s="301"/>
      <c r="H3" s="302"/>
      <c r="J3" s="76"/>
    </row>
    <row r="4" spans="1:10" ht="44.25" customHeight="1" x14ac:dyDescent="0.3">
      <c r="A4" s="4" t="s">
        <v>308</v>
      </c>
      <c r="B4" s="4" t="s">
        <v>309</v>
      </c>
      <c r="C4" s="4" t="s">
        <v>310</v>
      </c>
      <c r="D4" s="4" t="s">
        <v>311</v>
      </c>
      <c r="E4" s="4" t="s">
        <v>312</v>
      </c>
      <c r="F4" s="10" t="s">
        <v>313</v>
      </c>
      <c r="G4" s="4" t="s">
        <v>314</v>
      </c>
      <c r="H4" s="10" t="s">
        <v>315</v>
      </c>
      <c r="I4" s="10" t="s">
        <v>316</v>
      </c>
      <c r="J4" s="4" t="s">
        <v>317</v>
      </c>
    </row>
    <row r="5" spans="1:10" ht="14.25" customHeight="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10">
        <v>6</v>
      </c>
      <c r="G5" s="4">
        <v>7</v>
      </c>
      <c r="H5" s="10">
        <v>8</v>
      </c>
      <c r="I5" s="10">
        <v>9</v>
      </c>
      <c r="J5" s="4">
        <v>10</v>
      </c>
    </row>
    <row r="6" spans="1:10" ht="19.899999999999999" customHeight="1" x14ac:dyDescent="0.3">
      <c r="A6" s="5"/>
      <c r="B6" s="5"/>
      <c r="C6" s="5"/>
      <c r="D6" s="5"/>
      <c r="E6" s="5"/>
      <c r="F6" s="13"/>
      <c r="G6" s="5"/>
      <c r="H6" s="13"/>
      <c r="I6" s="13"/>
      <c r="J6" s="5"/>
    </row>
    <row r="7" spans="1:10" ht="19.899999999999999" customHeight="1" x14ac:dyDescent="0.3">
      <c r="A7" s="77"/>
      <c r="B7" s="77"/>
      <c r="C7" s="5"/>
      <c r="D7" s="5"/>
      <c r="E7" s="5"/>
      <c r="F7" s="13"/>
      <c r="G7" s="5"/>
      <c r="H7" s="13"/>
      <c r="I7" s="13"/>
      <c r="J7" s="5"/>
    </row>
    <row r="8" spans="1:10" ht="19.899999999999999" customHeight="1" x14ac:dyDescent="0.3">
      <c r="A8" s="11"/>
      <c r="B8" s="11"/>
      <c r="C8" s="12"/>
      <c r="D8" s="5"/>
      <c r="E8" s="5"/>
      <c r="F8" s="13"/>
      <c r="G8" s="5"/>
      <c r="H8" s="13"/>
      <c r="I8" s="13"/>
      <c r="J8" s="5"/>
    </row>
    <row r="9" spans="1:10" ht="19.899999999999999" customHeight="1" x14ac:dyDescent="0.3">
      <c r="A9" s="31"/>
      <c r="B9" s="31"/>
      <c r="C9" s="5"/>
      <c r="D9" s="5"/>
      <c r="E9" s="5"/>
      <c r="F9" s="13"/>
      <c r="G9" s="5"/>
      <c r="H9" s="13"/>
      <c r="I9" s="13"/>
      <c r="J9" s="5"/>
    </row>
    <row r="10" spans="1:10" ht="19.899999999999999" customHeight="1" x14ac:dyDescent="0.3">
      <c r="A10" s="1" t="s">
        <v>391</v>
      </c>
    </row>
  </sheetData>
  <mergeCells count="2">
    <mergeCell ref="A2:J2"/>
    <mergeCell ref="A3:H3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outlinePr summaryBelow="0" summaryRight="0"/>
    <pageSetUpPr fitToPage="1"/>
  </sheetPr>
  <dimension ref="A1:J10"/>
  <sheetViews>
    <sheetView workbookViewId="0">
      <selection activeCell="E23" sqref="E23"/>
    </sheetView>
  </sheetViews>
  <sheetFormatPr defaultRowHeight="14.25" customHeight="1" x14ac:dyDescent="0.3"/>
  <cols>
    <col min="1" max="1" width="20.7109375" style="37" customWidth="1"/>
    <col min="2" max="2" width="32.140625" style="1" customWidth="1"/>
    <col min="3" max="3" width="27.7109375" style="1" customWidth="1"/>
    <col min="4" max="5" width="36.7109375" style="1" customWidth="1"/>
    <col min="6" max="16384" width="9.140625" style="36"/>
  </cols>
  <sheetData>
    <row r="1" spans="1:10" ht="12" customHeight="1" x14ac:dyDescent="0.3">
      <c r="A1" s="96">
        <v>0</v>
      </c>
      <c r="B1" s="97">
        <v>1</v>
      </c>
      <c r="C1" s="15"/>
      <c r="D1" s="15"/>
      <c r="E1" s="15"/>
    </row>
    <row r="2" spans="1:10" ht="36" customHeight="1" x14ac:dyDescent="0.3">
      <c r="A2" s="219" t="s">
        <v>379</v>
      </c>
      <c r="B2" s="219"/>
      <c r="C2" s="219"/>
      <c r="D2" s="219"/>
      <c r="E2" s="219"/>
    </row>
    <row r="3" spans="1:10" s="87" customFormat="1" ht="24" customHeight="1" x14ac:dyDescent="0.3">
      <c r="A3" s="244" t="s">
        <v>361</v>
      </c>
      <c r="B3" s="303"/>
      <c r="C3" s="304"/>
      <c r="D3" s="63"/>
      <c r="E3" s="63" t="s">
        <v>79</v>
      </c>
    </row>
    <row r="4" spans="1:10" ht="19.5" customHeight="1" x14ac:dyDescent="0.3">
      <c r="A4" s="305" t="s">
        <v>87</v>
      </c>
      <c r="B4" s="307" t="s">
        <v>88</v>
      </c>
      <c r="C4" s="246" t="s">
        <v>318</v>
      </c>
      <c r="D4" s="262"/>
      <c r="E4" s="247"/>
    </row>
    <row r="5" spans="1:10" ht="18.75" customHeight="1" x14ac:dyDescent="0.3">
      <c r="A5" s="306"/>
      <c r="B5" s="308"/>
      <c r="C5" s="67" t="s">
        <v>82</v>
      </c>
      <c r="D5" s="66" t="s">
        <v>13</v>
      </c>
      <c r="E5" s="67" t="s">
        <v>14</v>
      </c>
    </row>
    <row r="6" spans="1:10" ht="18.75" customHeight="1" x14ac:dyDescent="0.3">
      <c r="A6" s="30">
        <v>1</v>
      </c>
      <c r="B6" s="9">
        <v>2</v>
      </c>
      <c r="C6" s="9">
        <v>3</v>
      </c>
      <c r="D6" s="9">
        <v>4</v>
      </c>
      <c r="E6" s="9">
        <v>5</v>
      </c>
    </row>
    <row r="7" spans="1:10" ht="18.75" customHeight="1" x14ac:dyDescent="0.3">
      <c r="A7" s="206" t="s">
        <v>93</v>
      </c>
      <c r="B7" s="207" t="s">
        <v>93</v>
      </c>
      <c r="C7" s="20"/>
      <c r="D7" s="20"/>
      <c r="E7" s="20"/>
    </row>
    <row r="8" spans="1:10" ht="18.75" customHeight="1" x14ac:dyDescent="0.3">
      <c r="A8" s="20"/>
      <c r="B8" s="20"/>
      <c r="C8" s="20"/>
      <c r="D8" s="20"/>
      <c r="E8" s="20"/>
    </row>
    <row r="9" spans="1:10" ht="18.75" customHeight="1" x14ac:dyDescent="0.3">
      <c r="A9" s="20"/>
      <c r="B9" s="20"/>
      <c r="C9" s="20"/>
      <c r="D9" s="20"/>
      <c r="E9" s="20"/>
    </row>
    <row r="10" spans="1:10" ht="19.899999999999999" customHeight="1" x14ac:dyDescent="0.3">
      <c r="A10" s="1" t="s">
        <v>406</v>
      </c>
      <c r="F10" s="84"/>
      <c r="G10" s="1"/>
      <c r="H10" s="84"/>
      <c r="I10" s="84"/>
      <c r="J10" s="1"/>
    </row>
  </sheetData>
  <mergeCells count="6">
    <mergeCell ref="A2:E2"/>
    <mergeCell ref="A3:C3"/>
    <mergeCell ref="C4:E4"/>
    <mergeCell ref="A7:B7"/>
    <mergeCell ref="A4:A5"/>
    <mergeCell ref="B4:B5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scale="97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theme="2" tint="-9.9978637043366805E-2"/>
    <outlinePr summaryBelow="0" summaryRight="0"/>
    <pageSetUpPr fitToPage="1"/>
  </sheetPr>
  <dimension ref="A1:Q11"/>
  <sheetViews>
    <sheetView workbookViewId="0">
      <pane ySplit="7" topLeftCell="A8" activePane="bottomLeft" state="frozen"/>
      <selection activeCell="F7" sqref="F7"/>
      <selection pane="bottomLeft" activeCell="M18" sqref="M18"/>
    </sheetView>
  </sheetViews>
  <sheetFormatPr defaultRowHeight="14.25" customHeight="1" x14ac:dyDescent="0.15"/>
  <cols>
    <col min="1" max="1" width="9.28515625" style="121" customWidth="1"/>
    <col min="2" max="2" width="9.42578125" style="121" customWidth="1"/>
    <col min="3" max="3" width="11.42578125" style="121" customWidth="1"/>
    <col min="4" max="4" width="7.7109375" style="121" customWidth="1"/>
    <col min="5" max="5" width="6.28515625" style="121" customWidth="1"/>
    <col min="6" max="6" width="13.42578125" style="121" customWidth="1"/>
    <col min="7" max="7" width="8.28515625" style="121" customWidth="1"/>
    <col min="8" max="8" width="9.140625" style="121"/>
    <col min="9" max="9" width="9.85546875" style="121" customWidth="1"/>
    <col min="10" max="10" width="11.5703125" style="121" customWidth="1"/>
    <col min="11" max="11" width="12.5703125" style="136" customWidth="1"/>
    <col min="12" max="12" width="9.140625" style="121"/>
    <col min="13" max="13" width="9.5703125" style="121" customWidth="1"/>
    <col min="14" max="14" width="12.5703125" style="121" customWidth="1"/>
    <col min="15" max="15" width="9.7109375" style="136" customWidth="1"/>
    <col min="16" max="16" width="12.5703125" style="136" customWidth="1"/>
    <col min="17" max="17" width="10.42578125" style="121" customWidth="1"/>
    <col min="18" max="16384" width="9.140625" style="136"/>
  </cols>
  <sheetData>
    <row r="1" spans="1:17" ht="13.5" customHeight="1" x14ac:dyDescent="0.15">
      <c r="A1" s="125"/>
      <c r="B1" s="125"/>
      <c r="C1" s="125"/>
      <c r="D1" s="125"/>
      <c r="E1" s="125"/>
      <c r="F1" s="125"/>
      <c r="G1" s="125"/>
      <c r="H1" s="125"/>
      <c r="I1" s="125"/>
      <c r="J1" s="125"/>
      <c r="O1" s="7"/>
      <c r="P1" s="7"/>
      <c r="Q1" s="2" t="s">
        <v>392</v>
      </c>
    </row>
    <row r="2" spans="1:17" ht="27.75" customHeight="1" x14ac:dyDescent="0.3">
      <c r="A2" s="319" t="s">
        <v>402</v>
      </c>
      <c r="B2" s="265"/>
      <c r="C2" s="265"/>
      <c r="D2" s="265"/>
      <c r="E2" s="265"/>
      <c r="F2" s="265"/>
      <c r="G2" s="265"/>
      <c r="H2" s="265"/>
      <c r="I2" s="265"/>
      <c r="J2" s="265"/>
      <c r="K2" s="264"/>
      <c r="L2" s="265"/>
      <c r="M2" s="265"/>
      <c r="N2" s="265"/>
      <c r="O2" s="264"/>
      <c r="P2" s="264"/>
      <c r="Q2" s="265"/>
    </row>
    <row r="3" spans="1:17" ht="18.75" customHeight="1" x14ac:dyDescent="0.15">
      <c r="A3" s="317" t="s">
        <v>395</v>
      </c>
      <c r="B3" s="318"/>
      <c r="C3" s="318"/>
      <c r="D3" s="318"/>
      <c r="E3" s="318"/>
      <c r="F3" s="318"/>
      <c r="G3" s="127"/>
      <c r="H3" s="127"/>
      <c r="I3" s="127"/>
      <c r="J3" s="127"/>
      <c r="O3" s="128"/>
      <c r="P3" s="128"/>
      <c r="Q3" s="141" t="s">
        <v>250</v>
      </c>
    </row>
    <row r="4" spans="1:17" ht="15.75" customHeight="1" x14ac:dyDescent="0.3">
      <c r="A4" s="320" t="s">
        <v>319</v>
      </c>
      <c r="B4" s="312" t="s">
        <v>320</v>
      </c>
      <c r="C4" s="312" t="s">
        <v>321</v>
      </c>
      <c r="D4" s="312" t="s">
        <v>322</v>
      </c>
      <c r="E4" s="312" t="s">
        <v>323</v>
      </c>
      <c r="F4" s="312" t="s">
        <v>324</v>
      </c>
      <c r="G4" s="315" t="s">
        <v>257</v>
      </c>
      <c r="H4" s="315"/>
      <c r="I4" s="315"/>
      <c r="J4" s="315"/>
      <c r="K4" s="276"/>
      <c r="L4" s="315"/>
      <c r="M4" s="315"/>
      <c r="N4" s="315"/>
      <c r="O4" s="274"/>
      <c r="P4" s="276"/>
      <c r="Q4" s="316"/>
    </row>
    <row r="5" spans="1:17" ht="17.25" customHeight="1" x14ac:dyDescent="0.3">
      <c r="A5" s="321"/>
      <c r="B5" s="313"/>
      <c r="C5" s="313"/>
      <c r="D5" s="313"/>
      <c r="E5" s="313"/>
      <c r="F5" s="313"/>
      <c r="G5" s="313" t="s">
        <v>82</v>
      </c>
      <c r="H5" s="313" t="s">
        <v>1</v>
      </c>
      <c r="I5" s="313" t="s">
        <v>393</v>
      </c>
      <c r="J5" s="313" t="s">
        <v>394</v>
      </c>
      <c r="K5" s="323" t="s">
        <v>326</v>
      </c>
      <c r="L5" s="325" t="s">
        <v>12</v>
      </c>
      <c r="M5" s="325"/>
      <c r="N5" s="325"/>
      <c r="O5" s="326"/>
      <c r="P5" s="327"/>
      <c r="Q5" s="314"/>
    </row>
    <row r="6" spans="1:17" ht="54" customHeight="1" x14ac:dyDescent="0.3">
      <c r="A6" s="322"/>
      <c r="B6" s="314"/>
      <c r="C6" s="314"/>
      <c r="D6" s="314"/>
      <c r="E6" s="314"/>
      <c r="F6" s="314"/>
      <c r="G6" s="314"/>
      <c r="H6" s="314" t="s">
        <v>83</v>
      </c>
      <c r="I6" s="314"/>
      <c r="J6" s="314"/>
      <c r="K6" s="324"/>
      <c r="L6" s="142" t="s">
        <v>83</v>
      </c>
      <c r="M6" s="142" t="s">
        <v>5</v>
      </c>
      <c r="N6" s="142" t="s">
        <v>306</v>
      </c>
      <c r="O6" s="129" t="s">
        <v>7</v>
      </c>
      <c r="P6" s="143" t="s">
        <v>8</v>
      </c>
      <c r="Q6" s="142" t="s">
        <v>9</v>
      </c>
    </row>
    <row r="7" spans="1:17" ht="15" customHeight="1" x14ac:dyDescent="0.3">
      <c r="A7" s="144">
        <v>1</v>
      </c>
      <c r="B7" s="145">
        <v>2</v>
      </c>
      <c r="C7" s="145">
        <v>3</v>
      </c>
      <c r="D7" s="145">
        <v>4</v>
      </c>
      <c r="E7" s="145">
        <v>5</v>
      </c>
      <c r="F7" s="145">
        <v>6</v>
      </c>
      <c r="G7" s="146">
        <v>7</v>
      </c>
      <c r="H7" s="146">
        <v>8</v>
      </c>
      <c r="I7" s="146">
        <v>9</v>
      </c>
      <c r="J7" s="146">
        <v>10</v>
      </c>
      <c r="K7" s="146">
        <v>11</v>
      </c>
      <c r="L7" s="146">
        <v>12</v>
      </c>
      <c r="M7" s="146">
        <v>13</v>
      </c>
      <c r="N7" s="146">
        <v>14</v>
      </c>
      <c r="O7" s="146">
        <v>15</v>
      </c>
      <c r="P7" s="146">
        <v>16</v>
      </c>
      <c r="Q7" s="146">
        <v>17</v>
      </c>
    </row>
    <row r="8" spans="1:17" ht="21" customHeight="1" x14ac:dyDescent="0.3">
      <c r="A8" s="147" t="s">
        <v>335</v>
      </c>
      <c r="B8" s="148"/>
      <c r="C8" s="148"/>
      <c r="D8" s="148"/>
      <c r="E8" s="149"/>
      <c r="F8" s="150" t="s">
        <v>335</v>
      </c>
      <c r="G8" s="150" t="s">
        <v>335</v>
      </c>
      <c r="H8" s="150" t="s">
        <v>335</v>
      </c>
      <c r="I8" s="150" t="s">
        <v>335</v>
      </c>
      <c r="J8" s="150" t="s">
        <v>335</v>
      </c>
      <c r="K8" s="150" t="s">
        <v>335</v>
      </c>
      <c r="L8" s="150" t="s">
        <v>335</v>
      </c>
      <c r="M8" s="150" t="s">
        <v>335</v>
      </c>
      <c r="N8" s="150" t="s">
        <v>335</v>
      </c>
      <c r="O8" s="60" t="s">
        <v>335</v>
      </c>
      <c r="P8" s="150" t="s">
        <v>335</v>
      </c>
      <c r="Q8" s="150" t="s">
        <v>335</v>
      </c>
    </row>
    <row r="9" spans="1:17" ht="25.5" customHeight="1" x14ac:dyDescent="0.3">
      <c r="A9" s="147" t="s">
        <v>335</v>
      </c>
      <c r="B9" s="148" t="s">
        <v>335</v>
      </c>
      <c r="C9" s="148" t="s">
        <v>335</v>
      </c>
      <c r="D9" s="148" t="s">
        <v>335</v>
      </c>
      <c r="E9" s="149" t="s">
        <v>335</v>
      </c>
      <c r="F9" s="149" t="s">
        <v>335</v>
      </c>
      <c r="G9" s="149" t="s">
        <v>335</v>
      </c>
      <c r="H9" s="149" t="s">
        <v>335</v>
      </c>
      <c r="I9" s="149" t="s">
        <v>335</v>
      </c>
      <c r="J9" s="149" t="s">
        <v>335</v>
      </c>
      <c r="K9" s="150" t="s">
        <v>335</v>
      </c>
      <c r="L9" s="149" t="s">
        <v>335</v>
      </c>
      <c r="M9" s="149" t="s">
        <v>335</v>
      </c>
      <c r="N9" s="149" t="s">
        <v>335</v>
      </c>
      <c r="O9" s="60" t="s">
        <v>335</v>
      </c>
      <c r="P9" s="150" t="s">
        <v>335</v>
      </c>
      <c r="Q9" s="149" t="s">
        <v>335</v>
      </c>
    </row>
    <row r="10" spans="1:17" ht="21" customHeight="1" x14ac:dyDescent="0.3">
      <c r="A10" s="309" t="s">
        <v>93</v>
      </c>
      <c r="B10" s="310"/>
      <c r="C10" s="310"/>
      <c r="D10" s="310"/>
      <c r="E10" s="311"/>
      <c r="F10" s="150" t="s">
        <v>335</v>
      </c>
      <c r="G10" s="150" t="s">
        <v>335</v>
      </c>
      <c r="H10" s="150" t="s">
        <v>335</v>
      </c>
      <c r="I10" s="150" t="s">
        <v>335</v>
      </c>
      <c r="J10" s="150" t="s">
        <v>335</v>
      </c>
      <c r="K10" s="150" t="s">
        <v>335</v>
      </c>
      <c r="L10" s="150" t="s">
        <v>335</v>
      </c>
      <c r="M10" s="150" t="s">
        <v>335</v>
      </c>
      <c r="N10" s="150" t="s">
        <v>335</v>
      </c>
      <c r="O10" s="60" t="s">
        <v>335</v>
      </c>
      <c r="P10" s="150" t="s">
        <v>335</v>
      </c>
      <c r="Q10" s="150" t="s">
        <v>335</v>
      </c>
    </row>
    <row r="11" spans="1:17" ht="14.25" customHeight="1" x14ac:dyDescent="0.15">
      <c r="A11" s="1" t="s">
        <v>405</v>
      </c>
    </row>
  </sheetData>
  <mergeCells count="16">
    <mergeCell ref="A3:F3"/>
    <mergeCell ref="A2:Q2"/>
    <mergeCell ref="A4:A6"/>
    <mergeCell ref="B4:B6"/>
    <mergeCell ref="C4:C6"/>
    <mergeCell ref="D4:D6"/>
    <mergeCell ref="E4:E6"/>
    <mergeCell ref="J5:J6"/>
    <mergeCell ref="K5:K6"/>
    <mergeCell ref="L5:Q5"/>
    <mergeCell ref="A10:E10"/>
    <mergeCell ref="F4:F6"/>
    <mergeCell ref="G5:G6"/>
    <mergeCell ref="G4:Q4"/>
    <mergeCell ref="H5:H6"/>
    <mergeCell ref="I5:I6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scale="87"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theme="2" tint="-9.9978637043366805E-2"/>
    <outlinePr summaryBelow="0" summaryRight="0"/>
    <pageSetUpPr fitToPage="1"/>
  </sheetPr>
  <dimension ref="A1:Y11"/>
  <sheetViews>
    <sheetView workbookViewId="0">
      <selection activeCell="R23" sqref="R23"/>
    </sheetView>
  </sheetViews>
  <sheetFormatPr defaultRowHeight="14.25" customHeight="1" x14ac:dyDescent="0.3"/>
  <cols>
    <col min="1" max="1" width="4.5703125" style="76" customWidth="1"/>
    <col min="2" max="2" width="5.140625" style="76" customWidth="1"/>
    <col min="3" max="3" width="6.140625" style="76" customWidth="1"/>
    <col min="4" max="4" width="20.140625" style="76" customWidth="1"/>
    <col min="5" max="5" width="5.140625" style="76" customWidth="1"/>
    <col min="6" max="6" width="5" style="76" customWidth="1"/>
    <col min="7" max="7" width="5.42578125" style="76" customWidth="1"/>
    <col min="8" max="8" width="4" style="1" customWidth="1"/>
    <col min="9" max="9" width="6.140625" style="1" customWidth="1"/>
    <col min="10" max="10" width="4.85546875" style="1" customWidth="1"/>
    <col min="11" max="11" width="5" style="1" customWidth="1"/>
    <col min="12" max="12" width="4.42578125" style="1" customWidth="1"/>
    <col min="13" max="13" width="5.85546875" style="1" customWidth="1"/>
    <col min="14" max="14" width="10.85546875" style="84" customWidth="1"/>
    <col min="15" max="15" width="5.42578125" style="84" customWidth="1"/>
    <col min="16" max="16" width="4.85546875" style="1" customWidth="1"/>
    <col min="17" max="18" width="7.5703125" style="1" customWidth="1"/>
    <col min="19" max="19" width="9.140625" style="84"/>
    <col min="20" max="20" width="4.85546875" style="1" customWidth="1"/>
    <col min="21" max="21" width="5.140625" style="1" customWidth="1"/>
    <col min="22" max="22" width="8.140625" style="1" customWidth="1"/>
    <col min="23" max="23" width="6.140625" style="1" customWidth="1"/>
    <col min="24" max="24" width="9.140625" style="84"/>
    <col min="25" max="25" width="5.140625" style="1" customWidth="1"/>
    <col min="26" max="16384" width="9.140625" style="36"/>
  </cols>
  <sheetData>
    <row r="1" spans="1:25" ht="13.5" customHeight="1" x14ac:dyDescent="0.3">
      <c r="A1" s="1"/>
      <c r="B1" s="1"/>
      <c r="C1" s="1"/>
      <c r="D1" s="1"/>
      <c r="E1" s="1"/>
      <c r="F1" s="1"/>
      <c r="G1" s="1"/>
      <c r="H1" s="39"/>
      <c r="I1" s="39"/>
      <c r="J1" s="39"/>
      <c r="K1" s="39"/>
      <c r="L1" s="39"/>
      <c r="M1" s="39"/>
      <c r="N1" s="89"/>
      <c r="O1" s="89"/>
      <c r="P1" s="39"/>
      <c r="Q1" s="39"/>
      <c r="R1" s="39"/>
      <c r="S1" s="90"/>
      <c r="T1" s="39"/>
      <c r="U1" s="39"/>
      <c r="V1" s="39"/>
      <c r="W1" s="39"/>
      <c r="X1" s="26"/>
      <c r="Y1" s="27"/>
    </row>
    <row r="2" spans="1:25" s="91" customFormat="1" ht="45" customHeight="1" x14ac:dyDescent="0.3">
      <c r="A2" s="219" t="s">
        <v>380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8"/>
    </row>
    <row r="3" spans="1:25" s="82" customFormat="1" ht="26.25" customHeight="1" x14ac:dyDescent="0.3">
      <c r="A3" s="220" t="s">
        <v>389</v>
      </c>
      <c r="B3" s="221"/>
      <c r="C3" s="221"/>
      <c r="D3" s="221"/>
      <c r="E3" s="87"/>
      <c r="F3" s="87"/>
      <c r="G3" s="87"/>
      <c r="H3" s="92"/>
      <c r="I3" s="92"/>
      <c r="J3" s="92"/>
      <c r="K3" s="92"/>
      <c r="L3" s="92"/>
      <c r="M3" s="92"/>
      <c r="N3" s="93"/>
      <c r="O3" s="93"/>
      <c r="P3" s="24"/>
      <c r="Q3" s="92"/>
      <c r="R3" s="92"/>
      <c r="S3" s="94"/>
      <c r="T3" s="92"/>
      <c r="U3" s="92"/>
      <c r="V3" s="92"/>
      <c r="W3" s="92"/>
      <c r="X3" s="328" t="s">
        <v>250</v>
      </c>
      <c r="Y3" s="328"/>
    </row>
    <row r="4" spans="1:25" ht="15.75" customHeight="1" x14ac:dyDescent="0.3">
      <c r="A4" s="263" t="s">
        <v>319</v>
      </c>
      <c r="B4" s="263" t="s">
        <v>329</v>
      </c>
      <c r="C4" s="263" t="s">
        <v>330</v>
      </c>
      <c r="D4" s="263" t="s">
        <v>331</v>
      </c>
      <c r="E4" s="263" t="s">
        <v>332</v>
      </c>
      <c r="F4" s="263" t="s">
        <v>333</v>
      </c>
      <c r="G4" s="263" t="s">
        <v>334</v>
      </c>
      <c r="H4" s="329" t="s">
        <v>257</v>
      </c>
      <c r="I4" s="329"/>
      <c r="J4" s="329"/>
      <c r="K4" s="329"/>
      <c r="L4" s="329"/>
      <c r="M4" s="329"/>
      <c r="N4" s="330"/>
      <c r="O4" s="330"/>
      <c r="P4" s="329"/>
      <c r="Q4" s="331"/>
      <c r="R4" s="331"/>
      <c r="S4" s="332"/>
      <c r="T4" s="331"/>
      <c r="U4" s="331"/>
      <c r="V4" s="331"/>
      <c r="W4" s="331"/>
      <c r="X4" s="332"/>
      <c r="Y4" s="333"/>
    </row>
    <row r="5" spans="1:25" ht="17.25" customHeight="1" x14ac:dyDescent="0.3">
      <c r="A5" s="292"/>
      <c r="B5" s="292"/>
      <c r="C5" s="292"/>
      <c r="D5" s="292"/>
      <c r="E5" s="292"/>
      <c r="F5" s="292"/>
      <c r="G5" s="292"/>
      <c r="H5" s="291" t="s">
        <v>82</v>
      </c>
      <c r="I5" s="291" t="s">
        <v>1</v>
      </c>
      <c r="J5" s="291"/>
      <c r="K5" s="291"/>
      <c r="L5" s="291"/>
      <c r="M5" s="291"/>
      <c r="N5" s="291"/>
      <c r="O5" s="291"/>
      <c r="P5" s="291"/>
      <c r="Q5" s="295" t="s">
        <v>325</v>
      </c>
      <c r="R5" s="295" t="s">
        <v>3</v>
      </c>
      <c r="S5" s="336" t="s">
        <v>326</v>
      </c>
      <c r="T5" s="334" t="s">
        <v>327</v>
      </c>
      <c r="U5" s="334"/>
      <c r="V5" s="334"/>
      <c r="W5" s="334"/>
      <c r="X5" s="335"/>
      <c r="Y5" s="296"/>
    </row>
    <row r="6" spans="1:25" ht="71.099999999999994" customHeight="1" x14ac:dyDescent="0.3">
      <c r="A6" s="243"/>
      <c r="B6" s="243"/>
      <c r="C6" s="243"/>
      <c r="D6" s="243"/>
      <c r="E6" s="243"/>
      <c r="F6" s="243"/>
      <c r="G6" s="243"/>
      <c r="H6" s="291"/>
      <c r="I6" s="74" t="s">
        <v>83</v>
      </c>
      <c r="J6" s="74" t="s">
        <v>19</v>
      </c>
      <c r="K6" s="74" t="s">
        <v>20</v>
      </c>
      <c r="L6" s="74" t="s">
        <v>21</v>
      </c>
      <c r="M6" s="74" t="s">
        <v>22</v>
      </c>
      <c r="N6" s="25" t="s">
        <v>23</v>
      </c>
      <c r="O6" s="75" t="s">
        <v>24</v>
      </c>
      <c r="P6" s="74" t="s">
        <v>328</v>
      </c>
      <c r="Q6" s="296"/>
      <c r="R6" s="296"/>
      <c r="S6" s="337"/>
      <c r="T6" s="73" t="s">
        <v>83</v>
      </c>
      <c r="U6" s="73" t="s">
        <v>5</v>
      </c>
      <c r="V6" s="73" t="s">
        <v>306</v>
      </c>
      <c r="W6" s="73" t="s">
        <v>7</v>
      </c>
      <c r="X6" s="80" t="s">
        <v>8</v>
      </c>
      <c r="Y6" s="73" t="s">
        <v>9</v>
      </c>
    </row>
    <row r="7" spans="1:25" ht="17.25" customHeight="1" x14ac:dyDescent="0.3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</row>
    <row r="8" spans="1:25" ht="18.75" customHeight="1" x14ac:dyDescent="0.3">
      <c r="A8" s="22" t="s">
        <v>335</v>
      </c>
      <c r="B8" s="22"/>
      <c r="C8" s="22"/>
      <c r="D8" s="22"/>
      <c r="E8" s="22"/>
      <c r="F8" s="22"/>
      <c r="G8" s="22"/>
      <c r="H8" s="23" t="s">
        <v>335</v>
      </c>
      <c r="I8" s="23" t="s">
        <v>335</v>
      </c>
      <c r="J8" s="23" t="s">
        <v>335</v>
      </c>
      <c r="K8" s="23" t="s">
        <v>335</v>
      </c>
      <c r="L8" s="23" t="s">
        <v>335</v>
      </c>
      <c r="M8" s="23" t="s">
        <v>335</v>
      </c>
      <c r="N8" s="23" t="s">
        <v>335</v>
      </c>
      <c r="O8" s="23"/>
      <c r="P8" s="23"/>
      <c r="Q8" s="23" t="s">
        <v>335</v>
      </c>
      <c r="R8" s="23" t="s">
        <v>335</v>
      </c>
      <c r="S8" s="23" t="s">
        <v>335</v>
      </c>
      <c r="T8" s="23" t="s">
        <v>335</v>
      </c>
      <c r="U8" s="23" t="s">
        <v>335</v>
      </c>
      <c r="V8" s="23" t="s">
        <v>335</v>
      </c>
      <c r="W8" s="23" t="s">
        <v>335</v>
      </c>
      <c r="X8" s="23" t="s">
        <v>335</v>
      </c>
      <c r="Y8" s="23" t="s">
        <v>335</v>
      </c>
    </row>
    <row r="9" spans="1:25" ht="18.75" customHeight="1" x14ac:dyDescent="0.3">
      <c r="A9" s="23" t="s">
        <v>335</v>
      </c>
      <c r="B9" s="5" t="s">
        <v>335</v>
      </c>
      <c r="C9" s="5" t="s">
        <v>335</v>
      </c>
      <c r="D9" s="5" t="s">
        <v>335</v>
      </c>
      <c r="E9" s="5" t="s">
        <v>335</v>
      </c>
      <c r="F9" s="5" t="s">
        <v>335</v>
      </c>
      <c r="G9" s="5" t="s">
        <v>335</v>
      </c>
      <c r="H9" s="23" t="s">
        <v>335</v>
      </c>
      <c r="I9" s="23" t="s">
        <v>335</v>
      </c>
      <c r="J9" s="23" t="s">
        <v>335</v>
      </c>
      <c r="K9" s="23" t="s">
        <v>335</v>
      </c>
      <c r="L9" s="23" t="s">
        <v>335</v>
      </c>
      <c r="M9" s="23" t="s">
        <v>335</v>
      </c>
      <c r="N9" s="23" t="s">
        <v>335</v>
      </c>
      <c r="O9" s="23"/>
      <c r="P9" s="23"/>
      <c r="Q9" s="23" t="s">
        <v>335</v>
      </c>
      <c r="R9" s="23" t="s">
        <v>335</v>
      </c>
      <c r="S9" s="23" t="s">
        <v>335</v>
      </c>
      <c r="T9" s="23" t="s">
        <v>335</v>
      </c>
      <c r="U9" s="23" t="s">
        <v>335</v>
      </c>
      <c r="V9" s="23" t="s">
        <v>335</v>
      </c>
      <c r="W9" s="23" t="s">
        <v>335</v>
      </c>
      <c r="X9" s="23" t="s">
        <v>335</v>
      </c>
      <c r="Y9" s="23" t="s">
        <v>335</v>
      </c>
    </row>
    <row r="10" spans="1:25" ht="18.75" customHeight="1" x14ac:dyDescent="0.3">
      <c r="A10" s="246" t="s">
        <v>93</v>
      </c>
      <c r="B10" s="262"/>
      <c r="C10" s="262"/>
      <c r="D10" s="262"/>
      <c r="E10" s="262"/>
      <c r="F10" s="262"/>
      <c r="G10" s="247"/>
      <c r="H10" s="23" t="s">
        <v>335</v>
      </c>
      <c r="I10" s="23" t="s">
        <v>335</v>
      </c>
      <c r="J10" s="23" t="s">
        <v>335</v>
      </c>
      <c r="K10" s="23" t="s">
        <v>335</v>
      </c>
      <c r="L10" s="23" t="s">
        <v>335</v>
      </c>
      <c r="M10" s="23" t="s">
        <v>335</v>
      </c>
      <c r="N10" s="23" t="s">
        <v>335</v>
      </c>
      <c r="O10" s="23"/>
      <c r="P10" s="23"/>
      <c r="Q10" s="23" t="s">
        <v>335</v>
      </c>
      <c r="R10" s="23" t="s">
        <v>335</v>
      </c>
      <c r="S10" s="23" t="s">
        <v>335</v>
      </c>
      <c r="T10" s="23" t="s">
        <v>335</v>
      </c>
      <c r="U10" s="23" t="s">
        <v>335</v>
      </c>
      <c r="V10" s="23" t="s">
        <v>335</v>
      </c>
      <c r="W10" s="23" t="s">
        <v>335</v>
      </c>
      <c r="X10" s="23" t="s">
        <v>335</v>
      </c>
      <c r="Y10" s="23" t="s">
        <v>335</v>
      </c>
    </row>
    <row r="11" spans="1:25" ht="19.899999999999999" customHeight="1" x14ac:dyDescent="0.3">
      <c r="A11" s="1" t="s">
        <v>404</v>
      </c>
      <c r="B11" s="1"/>
      <c r="C11" s="1"/>
      <c r="D11" s="1"/>
      <c r="E11" s="1"/>
      <c r="F11" s="84"/>
      <c r="G11" s="1"/>
      <c r="H11" s="84"/>
      <c r="I11" s="84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</sheetData>
  <mergeCells count="18">
    <mergeCell ref="A10:G10"/>
    <mergeCell ref="A4:A6"/>
    <mergeCell ref="B4:B6"/>
    <mergeCell ref="C4:C6"/>
    <mergeCell ref="D4:D6"/>
    <mergeCell ref="E4:E6"/>
    <mergeCell ref="F4:F6"/>
    <mergeCell ref="G4:G6"/>
    <mergeCell ref="A2:X2"/>
    <mergeCell ref="A3:D3"/>
    <mergeCell ref="X3:Y3"/>
    <mergeCell ref="H4:Y4"/>
    <mergeCell ref="I5:P5"/>
    <mergeCell ref="T5:Y5"/>
    <mergeCell ref="H5:H6"/>
    <mergeCell ref="Q5:Q6"/>
    <mergeCell ref="R5:R6"/>
    <mergeCell ref="S5:S6"/>
  </mergeCells>
  <phoneticPr fontId="23" type="noConversion"/>
  <pageMargins left="0.56666666666666698" right="0.56666666666666698" top="0.59166666666666701" bottom="0.59166666666666701" header="0.25" footer="0.25"/>
  <pageSetup paperSize="9" scale="86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outlinePr summaryBelow="0" summaryRight="0"/>
    <pageSetUpPr fitToPage="1"/>
  </sheetPr>
  <dimension ref="A1:R10"/>
  <sheetViews>
    <sheetView workbookViewId="0">
      <selection sqref="A1:R10"/>
    </sheetView>
  </sheetViews>
  <sheetFormatPr defaultRowHeight="14.25" customHeight="1" x14ac:dyDescent="0.3"/>
  <cols>
    <col min="1" max="1" width="21.7109375" style="1" customWidth="1"/>
    <col min="2" max="2" width="13.5703125" style="1" customWidth="1"/>
    <col min="3" max="3" width="7.85546875" style="1" customWidth="1"/>
    <col min="4" max="4" width="6.42578125" style="1" customWidth="1"/>
    <col min="5" max="5" width="8.42578125" style="1" customWidth="1"/>
    <col min="6" max="6" width="7.5703125" style="1" customWidth="1"/>
    <col min="7" max="7" width="8" style="1" customWidth="1"/>
    <col min="8" max="8" width="7.7109375" style="1" customWidth="1"/>
    <col min="9" max="9" width="6.5703125" style="1" customWidth="1"/>
    <col min="10" max="10" width="8.42578125" style="1" customWidth="1"/>
    <col min="11" max="18" width="10.28515625" style="1" customWidth="1"/>
    <col min="19" max="16384" width="9.140625" style="36"/>
  </cols>
  <sheetData>
    <row r="1" spans="1:18" ht="13.5" customHeight="1" x14ac:dyDescent="0.3">
      <c r="D1" s="15"/>
      <c r="R1" s="7"/>
    </row>
    <row r="2" spans="1:18" ht="35.25" customHeight="1" x14ac:dyDescent="0.3">
      <c r="A2" s="219" t="s">
        <v>381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s="82" customFormat="1" ht="24" customHeight="1" x14ac:dyDescent="0.3">
      <c r="A3" s="338" t="s">
        <v>361</v>
      </c>
      <c r="B3" s="338"/>
      <c r="C3" s="86"/>
      <c r="D3" s="86"/>
      <c r="E3" s="3"/>
      <c r="F3" s="86"/>
      <c r="G3" s="86"/>
      <c r="H3" s="86"/>
      <c r="I3" s="86"/>
      <c r="J3" s="87"/>
      <c r="K3" s="87"/>
      <c r="L3" s="87"/>
      <c r="M3" s="87"/>
      <c r="N3" s="87"/>
      <c r="O3" s="87"/>
      <c r="P3" s="87"/>
      <c r="Q3" s="87"/>
      <c r="R3" s="88" t="s">
        <v>250</v>
      </c>
    </row>
    <row r="4" spans="1:18" ht="19.5" customHeight="1" x14ac:dyDescent="0.3">
      <c r="A4" s="238" t="s">
        <v>336</v>
      </c>
      <c r="B4" s="246" t="s">
        <v>257</v>
      </c>
      <c r="C4" s="262"/>
      <c r="D4" s="262"/>
      <c r="E4" s="246" t="s">
        <v>337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47"/>
    </row>
    <row r="5" spans="1:18" ht="40.5" customHeight="1" x14ac:dyDescent="0.3">
      <c r="A5" s="239"/>
      <c r="B5" s="16" t="s">
        <v>82</v>
      </c>
      <c r="C5" s="71" t="s">
        <v>1</v>
      </c>
      <c r="D5" s="17" t="s">
        <v>338</v>
      </c>
      <c r="E5" s="10" t="s">
        <v>339</v>
      </c>
      <c r="F5" s="10" t="s">
        <v>340</v>
      </c>
      <c r="G5" s="10" t="s">
        <v>341</v>
      </c>
      <c r="H5" s="10" t="s">
        <v>342</v>
      </c>
      <c r="I5" s="10" t="s">
        <v>343</v>
      </c>
      <c r="J5" s="10" t="s">
        <v>344</v>
      </c>
      <c r="K5" s="10" t="s">
        <v>345</v>
      </c>
      <c r="L5" s="10" t="s">
        <v>346</v>
      </c>
      <c r="M5" s="10" t="s">
        <v>347</v>
      </c>
      <c r="N5" s="10" t="s">
        <v>348</v>
      </c>
      <c r="O5" s="10" t="s">
        <v>349</v>
      </c>
      <c r="P5" s="10" t="s">
        <v>350</v>
      </c>
      <c r="Q5" s="10" t="s">
        <v>351</v>
      </c>
      <c r="R5" s="140" t="s">
        <v>352</v>
      </c>
    </row>
    <row r="6" spans="1:18" ht="19.5" customHeight="1" x14ac:dyDescent="0.3">
      <c r="A6" s="9">
        <v>1</v>
      </c>
      <c r="B6" s="9">
        <v>2</v>
      </c>
      <c r="C6" s="9">
        <v>3</v>
      </c>
      <c r="D6" s="79">
        <v>4</v>
      </c>
      <c r="E6" s="79">
        <v>5</v>
      </c>
      <c r="F6" s="79">
        <v>6</v>
      </c>
      <c r="G6" s="79">
        <v>7</v>
      </c>
      <c r="H6" s="79">
        <v>8</v>
      </c>
      <c r="I6" s="79">
        <v>9</v>
      </c>
      <c r="J6" s="79">
        <v>10</v>
      </c>
      <c r="K6" s="79">
        <v>11</v>
      </c>
      <c r="L6" s="79">
        <v>12</v>
      </c>
      <c r="M6" s="79">
        <v>13</v>
      </c>
      <c r="N6" s="79">
        <v>14</v>
      </c>
      <c r="O6" s="79">
        <v>15</v>
      </c>
      <c r="P6" s="79">
        <v>16</v>
      </c>
      <c r="Q6" s="79">
        <v>17</v>
      </c>
      <c r="R6" s="200">
        <v>18</v>
      </c>
    </row>
    <row r="7" spans="1:18" ht="18.75" customHeight="1" x14ac:dyDescent="0.3">
      <c r="A7" s="5"/>
      <c r="B7" s="18"/>
      <c r="C7" s="18"/>
      <c r="D7" s="19"/>
      <c r="E7" s="18"/>
      <c r="F7" s="18"/>
      <c r="G7" s="18"/>
      <c r="H7" s="19"/>
      <c r="I7" s="18"/>
      <c r="J7" s="18"/>
      <c r="K7" s="18"/>
      <c r="L7" s="19"/>
      <c r="M7" s="18"/>
      <c r="N7" s="18"/>
      <c r="O7" s="18"/>
      <c r="P7" s="18"/>
      <c r="Q7" s="18"/>
      <c r="R7" s="199"/>
    </row>
    <row r="8" spans="1:18" ht="18.75" customHeight="1" x14ac:dyDescent="0.3">
      <c r="A8" s="5"/>
      <c r="B8" s="18"/>
      <c r="C8" s="18"/>
      <c r="D8" s="19"/>
      <c r="E8" s="18"/>
      <c r="F8" s="18"/>
      <c r="G8" s="18"/>
      <c r="H8" s="19"/>
      <c r="I8" s="18"/>
      <c r="J8" s="18"/>
      <c r="K8" s="18"/>
      <c r="L8" s="19"/>
      <c r="M8" s="18"/>
      <c r="N8" s="18"/>
      <c r="O8" s="18"/>
      <c r="P8" s="18"/>
      <c r="Q8" s="18"/>
      <c r="R8" s="18"/>
    </row>
    <row r="9" spans="1:18" ht="18.75" customHeight="1" x14ac:dyDescent="0.3">
      <c r="A9" s="5"/>
      <c r="B9" s="20"/>
      <c r="C9" s="20"/>
      <c r="D9" s="21"/>
      <c r="E9" s="18"/>
      <c r="F9" s="18"/>
      <c r="G9" s="18"/>
      <c r="H9" s="19"/>
      <c r="I9" s="18"/>
      <c r="J9" s="18"/>
      <c r="K9" s="18"/>
      <c r="L9" s="19"/>
      <c r="M9" s="18"/>
      <c r="N9" s="18"/>
      <c r="O9" s="18"/>
      <c r="P9" s="18"/>
      <c r="Q9" s="18"/>
      <c r="R9" s="18"/>
    </row>
    <row r="10" spans="1:18" ht="19.899999999999999" customHeight="1" x14ac:dyDescent="0.3">
      <c r="A10" s="1" t="s">
        <v>387</v>
      </c>
      <c r="F10" s="84"/>
      <c r="H10" s="84"/>
      <c r="I10" s="84"/>
      <c r="K10" s="36"/>
      <c r="L10" s="36"/>
      <c r="M10" s="36"/>
      <c r="N10" s="36"/>
      <c r="O10" s="36"/>
      <c r="P10" s="36"/>
      <c r="Q10" s="36"/>
      <c r="R10" s="36"/>
    </row>
  </sheetData>
  <mergeCells count="5">
    <mergeCell ref="A2:R2"/>
    <mergeCell ref="A3:B3"/>
    <mergeCell ref="B4:D4"/>
    <mergeCell ref="E4:R4"/>
    <mergeCell ref="A4:A5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scale="84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outlinePr summaryBelow="0" summaryRight="0"/>
    <pageSetUpPr fitToPage="1"/>
  </sheetPr>
  <dimension ref="A1:J11"/>
  <sheetViews>
    <sheetView workbookViewId="0">
      <selection activeCell="A10" sqref="A10"/>
    </sheetView>
  </sheetViews>
  <sheetFormatPr defaultRowHeight="12" customHeight="1" x14ac:dyDescent="0.3"/>
  <cols>
    <col min="1" max="1" width="22.85546875" style="1" customWidth="1"/>
    <col min="2" max="2" width="15" style="1" customWidth="1"/>
    <col min="3" max="3" width="15.28515625" style="1" customWidth="1"/>
    <col min="4" max="4" width="14.7109375" style="1" customWidth="1"/>
    <col min="5" max="5" width="15.5703125" style="1" customWidth="1"/>
    <col min="6" max="6" width="11.28515625" style="84" customWidth="1"/>
    <col min="7" max="7" width="12.85546875" style="1" customWidth="1"/>
    <col min="8" max="8" width="15.5703125" style="84" customWidth="1"/>
    <col min="9" max="9" width="13.5703125" style="84" customWidth="1"/>
    <col min="10" max="10" width="18.85546875" style="1" customWidth="1"/>
    <col min="11" max="16384" width="9.140625" style="36"/>
  </cols>
  <sheetData>
    <row r="1" spans="1:10" ht="12" customHeight="1" x14ac:dyDescent="0.3">
      <c r="J1" s="7"/>
    </row>
    <row r="2" spans="1:10" ht="36" customHeight="1" x14ac:dyDescent="0.3">
      <c r="A2" s="339" t="s">
        <v>382</v>
      </c>
      <c r="B2" s="339"/>
      <c r="C2" s="339"/>
      <c r="D2" s="339"/>
      <c r="E2" s="339"/>
      <c r="F2" s="340"/>
      <c r="G2" s="339"/>
      <c r="H2" s="340"/>
      <c r="I2" s="340"/>
      <c r="J2" s="339"/>
    </row>
    <row r="3" spans="1:10" s="82" customFormat="1" ht="24" customHeight="1" x14ac:dyDescent="0.3">
      <c r="A3" s="244" t="s">
        <v>386</v>
      </c>
      <c r="B3" s="301"/>
      <c r="C3" s="301"/>
      <c r="D3" s="301"/>
      <c r="E3" s="301"/>
      <c r="F3" s="302"/>
      <c r="G3" s="301"/>
      <c r="H3" s="302"/>
      <c r="J3" s="76"/>
    </row>
    <row r="4" spans="1:10" s="85" customFormat="1" ht="44.25" customHeight="1" x14ac:dyDescent="0.3">
      <c r="A4" s="4" t="s">
        <v>308</v>
      </c>
      <c r="B4" s="4" t="s">
        <v>309</v>
      </c>
      <c r="C4" s="4" t="s">
        <v>310</v>
      </c>
      <c r="D4" s="4" t="s">
        <v>311</v>
      </c>
      <c r="E4" s="4" t="s">
        <v>312</v>
      </c>
      <c r="F4" s="10" t="s">
        <v>313</v>
      </c>
      <c r="G4" s="4" t="s">
        <v>314</v>
      </c>
      <c r="H4" s="10" t="s">
        <v>315</v>
      </c>
      <c r="I4" s="10" t="s">
        <v>316</v>
      </c>
      <c r="J4" s="4" t="s">
        <v>317</v>
      </c>
    </row>
    <row r="5" spans="1:10" s="85" customFormat="1" ht="14.25" customHeight="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10">
        <v>6</v>
      </c>
      <c r="G5" s="4">
        <v>7</v>
      </c>
      <c r="H5" s="10">
        <v>8</v>
      </c>
      <c r="I5" s="10">
        <v>9</v>
      </c>
      <c r="J5" s="4">
        <v>10</v>
      </c>
    </row>
    <row r="6" spans="1:10" s="85" customFormat="1" ht="18.95" customHeight="1" x14ac:dyDescent="0.3">
      <c r="A6" s="11"/>
      <c r="B6" s="11"/>
      <c r="C6" s="12"/>
      <c r="D6" s="5"/>
      <c r="E6" s="5"/>
      <c r="F6" s="13"/>
      <c r="G6" s="5"/>
      <c r="H6" s="13"/>
      <c r="I6" s="13"/>
      <c r="J6" s="5"/>
    </row>
    <row r="7" spans="1:10" s="85" customFormat="1" ht="18.95" customHeight="1" x14ac:dyDescent="0.3">
      <c r="A7" s="11"/>
      <c r="B7" s="11"/>
      <c r="C7" s="12"/>
      <c r="D7" s="5"/>
      <c r="E7" s="5"/>
      <c r="F7" s="13"/>
      <c r="G7" s="5"/>
      <c r="H7" s="13"/>
      <c r="I7" s="13"/>
      <c r="J7" s="5"/>
    </row>
    <row r="8" spans="1:10" s="85" customFormat="1" ht="18.95" customHeight="1" x14ac:dyDescent="0.3">
      <c r="A8" s="11"/>
      <c r="B8" s="11"/>
      <c r="C8" s="12"/>
      <c r="D8" s="5"/>
      <c r="E8" s="5"/>
      <c r="F8" s="13"/>
      <c r="G8" s="5"/>
      <c r="H8" s="13"/>
      <c r="I8" s="13"/>
      <c r="J8" s="5"/>
    </row>
    <row r="9" spans="1:10" s="85" customFormat="1" ht="18.95" customHeight="1" x14ac:dyDescent="0.3">
      <c r="A9" s="11"/>
      <c r="B9" s="11"/>
      <c r="C9" s="12"/>
      <c r="D9" s="5"/>
      <c r="E9" s="5"/>
      <c r="F9" s="13"/>
      <c r="G9" s="5"/>
      <c r="H9" s="13"/>
      <c r="I9" s="13"/>
      <c r="J9" s="5"/>
    </row>
    <row r="10" spans="1:10" ht="19.899999999999999" customHeight="1" x14ac:dyDescent="0.3">
      <c r="A10" s="1" t="s">
        <v>387</v>
      </c>
    </row>
    <row r="11" spans="1:10" s="85" customFormat="1" ht="12" customHeight="1" x14ac:dyDescent="0.3">
      <c r="A11" s="14"/>
      <c r="B11" s="14"/>
      <c r="C11" s="14"/>
      <c r="D11" s="14"/>
      <c r="E11" s="14"/>
      <c r="G11" s="14"/>
      <c r="J11" s="14"/>
    </row>
  </sheetData>
  <mergeCells count="2">
    <mergeCell ref="A2:J2"/>
    <mergeCell ref="A3:H3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scale="96" orientation="landscape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outlinePr summaryBelow="0" summaryRight="0"/>
    <pageSetUpPr fitToPage="1"/>
  </sheetPr>
  <dimension ref="A1:I13"/>
  <sheetViews>
    <sheetView workbookViewId="0">
      <pane ySplit="5" topLeftCell="A6" activePane="bottomLeft" state="frozen"/>
      <selection activeCell="F7" sqref="F7"/>
      <selection pane="bottomLeft" activeCell="A13" sqref="A13"/>
    </sheetView>
  </sheetViews>
  <sheetFormatPr defaultRowHeight="12" customHeight="1" x14ac:dyDescent="0.3"/>
  <cols>
    <col min="1" max="1" width="22" style="1" customWidth="1"/>
    <col min="2" max="2" width="21.7109375" style="1" customWidth="1"/>
    <col min="3" max="3" width="24.85546875" style="1" customWidth="1"/>
    <col min="4" max="4" width="17.5703125" style="1" customWidth="1"/>
    <col min="5" max="5" width="10.7109375" style="1" customWidth="1"/>
    <col min="6" max="6" width="10.28515625" style="1" customWidth="1"/>
    <col min="7" max="7" width="12.85546875" style="1" customWidth="1"/>
    <col min="8" max="8" width="14.140625" style="1" customWidth="1"/>
    <col min="9" max="9" width="23.85546875" style="84" customWidth="1"/>
    <col min="10" max="16384" width="9.140625" style="84"/>
  </cols>
  <sheetData>
    <row r="1" spans="1:9" ht="12" customHeight="1" x14ac:dyDescent="0.3">
      <c r="H1" s="2"/>
      <c r="I1" s="7"/>
    </row>
    <row r="2" spans="1:9" ht="28.5" customHeight="1" x14ac:dyDescent="0.3">
      <c r="A2" s="319" t="s">
        <v>383</v>
      </c>
      <c r="B2" s="319"/>
      <c r="C2" s="319"/>
      <c r="D2" s="319"/>
      <c r="E2" s="319"/>
      <c r="F2" s="319"/>
      <c r="G2" s="319"/>
      <c r="H2" s="319"/>
      <c r="I2" s="319"/>
    </row>
    <row r="3" spans="1:9" ht="13.5" customHeight="1" x14ac:dyDescent="0.3">
      <c r="A3" s="317" t="s">
        <v>361</v>
      </c>
      <c r="B3" s="220"/>
      <c r="C3" s="341"/>
      <c r="E3" s="3"/>
      <c r="I3" s="8" t="s">
        <v>250</v>
      </c>
    </row>
    <row r="4" spans="1:9" ht="40.5" customHeight="1" x14ac:dyDescent="0.3">
      <c r="A4" s="4" t="s">
        <v>252</v>
      </c>
      <c r="B4" s="4" t="s">
        <v>353</v>
      </c>
      <c r="C4" s="4" t="s">
        <v>354</v>
      </c>
      <c r="D4" s="4" t="s">
        <v>355</v>
      </c>
      <c r="E4" s="4" t="s">
        <v>356</v>
      </c>
      <c r="F4" s="4" t="s">
        <v>323</v>
      </c>
      <c r="G4" s="4" t="s">
        <v>357</v>
      </c>
      <c r="H4" s="4" t="s">
        <v>358</v>
      </c>
      <c r="I4" s="4" t="s">
        <v>359</v>
      </c>
    </row>
    <row r="5" spans="1:9" ht="21" customHeight="1" x14ac:dyDescent="0.3">
      <c r="A5" s="71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9">
        <v>9</v>
      </c>
    </row>
    <row r="6" spans="1:9" ht="18.95" customHeight="1" x14ac:dyDescent="0.3">
      <c r="A6" s="5"/>
      <c r="B6" s="5"/>
      <c r="C6" s="5"/>
      <c r="D6" s="4"/>
      <c r="E6" s="4"/>
      <c r="F6" s="4"/>
      <c r="G6" s="6"/>
      <c r="H6" s="6"/>
      <c r="I6" s="4"/>
    </row>
    <row r="7" spans="1:9" ht="18.95" customHeight="1" x14ac:dyDescent="0.3">
      <c r="A7" s="342"/>
      <c r="B7" s="5"/>
      <c r="C7" s="5"/>
      <c r="D7" s="4"/>
      <c r="E7" s="4"/>
      <c r="F7" s="4"/>
      <c r="G7" s="6"/>
      <c r="H7" s="6"/>
      <c r="I7" s="4"/>
    </row>
    <row r="8" spans="1:9" ht="18.95" customHeight="1" x14ac:dyDescent="0.3">
      <c r="A8" s="343"/>
      <c r="B8" s="5"/>
      <c r="C8" s="5"/>
      <c r="D8" s="4"/>
      <c r="E8" s="4"/>
      <c r="F8" s="4"/>
      <c r="G8" s="6"/>
      <c r="H8" s="6"/>
      <c r="I8" s="4"/>
    </row>
    <row r="9" spans="1:9" ht="18.95" customHeight="1" x14ac:dyDescent="0.3">
      <c r="A9" s="343"/>
      <c r="B9" s="5"/>
      <c r="C9" s="5"/>
      <c r="D9" s="4"/>
      <c r="E9" s="4"/>
      <c r="F9" s="4"/>
      <c r="G9" s="6"/>
      <c r="H9" s="6"/>
      <c r="I9" s="4"/>
    </row>
    <row r="10" spans="1:9" ht="18.95" customHeight="1" x14ac:dyDescent="0.3">
      <c r="A10" s="343"/>
      <c r="B10" s="5"/>
      <c r="C10" s="5"/>
      <c r="D10" s="4"/>
      <c r="E10" s="4"/>
      <c r="F10" s="4"/>
      <c r="G10" s="6"/>
      <c r="H10" s="6"/>
      <c r="I10" s="4"/>
    </row>
    <row r="11" spans="1:9" ht="18.95" customHeight="1" x14ac:dyDescent="0.3">
      <c r="A11" s="344"/>
      <c r="B11" s="5"/>
      <c r="C11" s="5"/>
      <c r="D11" s="4"/>
      <c r="E11" s="4"/>
      <c r="F11" s="4"/>
      <c r="G11" s="6"/>
      <c r="H11" s="6"/>
      <c r="I11" s="4"/>
    </row>
    <row r="12" spans="1:9" ht="18.95" customHeight="1" x14ac:dyDescent="0.3">
      <c r="A12" s="5"/>
      <c r="B12" s="5"/>
      <c r="C12" s="5"/>
      <c r="D12" s="4"/>
      <c r="E12" s="4"/>
      <c r="F12" s="4"/>
      <c r="G12" s="6"/>
      <c r="H12" s="6"/>
      <c r="I12" s="4"/>
    </row>
    <row r="13" spans="1:9" ht="12" customHeight="1" x14ac:dyDescent="0.3">
      <c r="A13" s="1" t="s">
        <v>403</v>
      </c>
    </row>
  </sheetData>
  <mergeCells count="3">
    <mergeCell ref="A2:I2"/>
    <mergeCell ref="A3:C3"/>
    <mergeCell ref="A7:A11"/>
  </mergeCells>
  <phoneticPr fontId="23" type="noConversion"/>
  <pageMargins left="0.29097222222222202" right="8.2638888888888901E-2" top="0.20833333333333301" bottom="0.20833333333333301" header="0" footer="0"/>
  <pageSetup paperSize="9" scale="96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fitToPage="1"/>
  </sheetPr>
  <dimension ref="A1:S8"/>
  <sheetViews>
    <sheetView workbookViewId="0">
      <pane xSplit="2" ySplit="6" topLeftCell="C7" activePane="bottomRight" state="frozen"/>
      <selection activeCell="F7" sqref="F7"/>
      <selection pane="topRight" activeCell="F7" sqref="F7"/>
      <selection pane="bottomLeft" activeCell="F7" sqref="F7"/>
      <selection pane="bottomRight" sqref="A1:S8"/>
    </sheetView>
  </sheetViews>
  <sheetFormatPr defaultRowHeight="14.25" customHeight="1" x14ac:dyDescent="0.3"/>
  <cols>
    <col min="1" max="1" width="11.5703125" style="1" customWidth="1"/>
    <col min="2" max="2" width="19.7109375" style="1" customWidth="1"/>
    <col min="3" max="5" width="12.5703125" style="47" customWidth="1"/>
    <col min="6" max="6" width="8.7109375" style="1" customWidth="1"/>
    <col min="7" max="7" width="8.85546875" style="1" customWidth="1"/>
    <col min="8" max="8" width="9.28515625" style="1" customWidth="1"/>
    <col min="9" max="9" width="5.42578125" style="1" customWidth="1"/>
    <col min="10" max="10" width="8.28515625" style="1" customWidth="1"/>
    <col min="11" max="11" width="6.42578125" style="1" customWidth="1"/>
    <col min="12" max="12" width="8" style="1" customWidth="1"/>
    <col min="13" max="13" width="5.28515625" style="1" customWidth="1"/>
    <col min="14" max="14" width="4.5703125" style="84" customWidth="1"/>
    <col min="15" max="15" width="6.85546875" style="84" customWidth="1"/>
    <col min="16" max="16" width="7.5703125" style="84" customWidth="1"/>
    <col min="17" max="17" width="8.85546875" style="84" customWidth="1"/>
    <col min="18" max="18" width="8.5703125" style="1" customWidth="1"/>
    <col min="19" max="19" width="5.5703125" style="1" customWidth="1"/>
    <col min="20" max="16384" width="9.140625" style="36"/>
  </cols>
  <sheetData>
    <row r="1" spans="1:19" ht="12" customHeight="1" x14ac:dyDescent="0.3">
      <c r="N1" s="105"/>
      <c r="O1" s="105"/>
      <c r="P1" s="105"/>
      <c r="Q1" s="105"/>
      <c r="R1" s="218"/>
      <c r="S1" s="218" t="s">
        <v>77</v>
      </c>
    </row>
    <row r="2" spans="1:19" ht="36" customHeight="1" x14ac:dyDescent="0.3">
      <c r="A2" s="219" t="s">
        <v>78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</row>
    <row r="3" spans="1:19" s="82" customFormat="1" ht="24" customHeight="1" x14ac:dyDescent="0.3">
      <c r="A3" s="220" t="s">
        <v>361</v>
      </c>
      <c r="B3" s="221"/>
      <c r="C3" s="221"/>
      <c r="D3" s="221"/>
      <c r="E3" s="59"/>
      <c r="F3" s="87"/>
      <c r="G3" s="87"/>
      <c r="H3" s="87"/>
      <c r="I3" s="87"/>
      <c r="J3" s="87"/>
      <c r="K3" s="87"/>
      <c r="L3" s="87"/>
      <c r="M3" s="87"/>
      <c r="N3" s="95"/>
      <c r="O3" s="95"/>
      <c r="P3" s="95"/>
      <c r="Q3" s="95"/>
      <c r="R3" s="222" t="s">
        <v>397</v>
      </c>
      <c r="S3" s="222" t="s">
        <v>79</v>
      </c>
    </row>
    <row r="4" spans="1:19" ht="18.75" customHeight="1" x14ac:dyDescent="0.3">
      <c r="A4" s="212" t="s">
        <v>80</v>
      </c>
      <c r="B4" s="214" t="s">
        <v>81</v>
      </c>
      <c r="C4" s="216" t="s">
        <v>82</v>
      </c>
      <c r="D4" s="208" t="s">
        <v>0</v>
      </c>
      <c r="E4" s="209"/>
      <c r="F4" s="209"/>
      <c r="G4" s="209"/>
      <c r="H4" s="209"/>
      <c r="I4" s="209"/>
      <c r="J4" s="209"/>
      <c r="K4" s="209"/>
      <c r="L4" s="209"/>
      <c r="M4" s="210"/>
      <c r="N4" s="208" t="s">
        <v>10</v>
      </c>
      <c r="O4" s="208"/>
      <c r="P4" s="208"/>
      <c r="Q4" s="208"/>
      <c r="R4" s="209"/>
      <c r="S4" s="211"/>
    </row>
    <row r="5" spans="1:19" ht="33.75" customHeight="1" x14ac:dyDescent="0.3">
      <c r="A5" s="213"/>
      <c r="B5" s="215"/>
      <c r="C5" s="217"/>
      <c r="D5" s="70" t="s">
        <v>83</v>
      </c>
      <c r="E5" s="70" t="s">
        <v>1</v>
      </c>
      <c r="F5" s="69" t="s">
        <v>2</v>
      </c>
      <c r="G5" s="69" t="s">
        <v>3</v>
      </c>
      <c r="H5" s="69" t="s">
        <v>4</v>
      </c>
      <c r="I5" s="69" t="s">
        <v>5</v>
      </c>
      <c r="J5" s="69" t="s">
        <v>6</v>
      </c>
      <c r="K5" s="69" t="s">
        <v>7</v>
      </c>
      <c r="L5" s="69" t="s">
        <v>8</v>
      </c>
      <c r="M5" s="69" t="s">
        <v>9</v>
      </c>
      <c r="N5" s="62" t="s">
        <v>83</v>
      </c>
      <c r="O5" s="62" t="s">
        <v>1</v>
      </c>
      <c r="P5" s="62" t="s">
        <v>2</v>
      </c>
      <c r="Q5" s="62" t="s">
        <v>3</v>
      </c>
      <c r="R5" s="69" t="s">
        <v>4</v>
      </c>
      <c r="S5" s="62" t="s">
        <v>12</v>
      </c>
    </row>
    <row r="6" spans="1:19" ht="16.5" customHeight="1" x14ac:dyDescent="0.3">
      <c r="A6" s="66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66">
        <v>8</v>
      </c>
      <c r="I6" s="9">
        <v>9</v>
      </c>
      <c r="J6" s="9">
        <v>10</v>
      </c>
      <c r="K6" s="66">
        <v>11</v>
      </c>
      <c r="L6" s="9">
        <v>12</v>
      </c>
      <c r="M6" s="9">
        <v>13</v>
      </c>
      <c r="N6" s="10">
        <v>14</v>
      </c>
      <c r="O6" s="10">
        <v>15</v>
      </c>
      <c r="P6" s="10">
        <v>16</v>
      </c>
      <c r="Q6" s="10">
        <v>17</v>
      </c>
      <c r="R6" s="9">
        <v>18</v>
      </c>
      <c r="S6" s="10">
        <v>19</v>
      </c>
    </row>
    <row r="7" spans="1:19" ht="17.45" customHeight="1" x14ac:dyDescent="0.3">
      <c r="A7" s="10" t="s">
        <v>82</v>
      </c>
      <c r="B7" s="60"/>
      <c r="C7" s="195">
        <f>SUM(D7)</f>
        <v>3793.38</v>
      </c>
      <c r="D7" s="195">
        <f>SUM(E7)</f>
        <v>3793.38</v>
      </c>
      <c r="E7" s="195">
        <v>3793.38</v>
      </c>
      <c r="F7" s="43"/>
      <c r="G7" s="43"/>
      <c r="H7" s="43"/>
      <c r="I7" s="43"/>
      <c r="J7" s="43"/>
      <c r="K7" s="43"/>
      <c r="L7" s="43"/>
      <c r="M7" s="43"/>
      <c r="N7" s="41"/>
      <c r="O7" s="41"/>
      <c r="P7" s="41"/>
      <c r="Q7" s="41"/>
      <c r="R7" s="41"/>
      <c r="S7" s="41"/>
    </row>
    <row r="8" spans="1:19" ht="17.45" customHeight="1" x14ac:dyDescent="0.3">
      <c r="A8" s="5" t="s">
        <v>84</v>
      </c>
      <c r="B8" s="194" t="s">
        <v>85</v>
      </c>
      <c r="C8" s="61">
        <f>SUM(D8)</f>
        <v>3793.38</v>
      </c>
      <c r="D8" s="61">
        <f>SUM(E8)</f>
        <v>3793.38</v>
      </c>
      <c r="E8" s="61">
        <v>3793.38</v>
      </c>
      <c r="F8" s="106"/>
      <c r="G8" s="106"/>
      <c r="H8" s="106"/>
      <c r="I8" s="106"/>
      <c r="J8" s="106"/>
      <c r="K8" s="106"/>
      <c r="L8" s="106"/>
      <c r="M8" s="106"/>
      <c r="N8" s="107"/>
      <c r="O8" s="107"/>
      <c r="P8" s="107"/>
      <c r="Q8" s="107"/>
      <c r="R8" s="106"/>
      <c r="S8" s="10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scale="88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2" tint="-9.9978637043366805E-2"/>
    <outlinePr summaryBelow="0" summaryRight="0"/>
    <pageSetUpPr fitToPage="1"/>
  </sheetPr>
  <dimension ref="A1:P47"/>
  <sheetViews>
    <sheetView showZeros="0" workbookViewId="0">
      <pane xSplit="2" ySplit="7" topLeftCell="C29" activePane="bottomRight" state="frozen"/>
      <selection pane="topRight" activeCell="C1" sqref="C1"/>
      <selection pane="bottomLeft" activeCell="A8" sqref="A8"/>
      <selection pane="bottomRight" activeCell="F52" sqref="F52"/>
    </sheetView>
  </sheetViews>
  <sheetFormatPr defaultRowHeight="14.25" customHeight="1" x14ac:dyDescent="0.3"/>
  <cols>
    <col min="1" max="1" width="11.140625" style="104" customWidth="1"/>
    <col min="2" max="2" width="42.5703125" style="104" customWidth="1"/>
    <col min="3" max="4" width="13" style="111" customWidth="1"/>
    <col min="5" max="5" width="11.28515625" style="115" customWidth="1"/>
    <col min="6" max="6" width="8.28515625" style="111" customWidth="1"/>
    <col min="7" max="7" width="8.140625" style="111" customWidth="1"/>
    <col min="8" max="8" width="10.28515625" style="104" customWidth="1"/>
    <col min="9" max="9" width="10.140625" style="104" customWidth="1"/>
    <col min="10" max="10" width="9" style="104" customWidth="1"/>
    <col min="11" max="11" width="8.140625" style="104" customWidth="1"/>
    <col min="12" max="12" width="5.7109375" style="104" customWidth="1"/>
    <col min="13" max="13" width="10" style="104" customWidth="1"/>
    <col min="14" max="14" width="7.5703125" style="104" customWidth="1"/>
    <col min="15" max="15" width="9.85546875" style="104" customWidth="1"/>
    <col min="16" max="16" width="7.140625" style="104" customWidth="1"/>
    <col min="17" max="16384" width="9.140625" style="113"/>
  </cols>
  <sheetData>
    <row r="1" spans="1:16" ht="15.75" customHeight="1" x14ac:dyDescent="0.3">
      <c r="P1" s="112"/>
    </row>
    <row r="2" spans="1:16" ht="39" customHeight="1" x14ac:dyDescent="0.3">
      <c r="A2" s="229" t="s">
        <v>86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</row>
    <row r="3" spans="1:16" s="114" customFormat="1" ht="24" customHeight="1" x14ac:dyDescent="0.3">
      <c r="A3" s="230" t="s">
        <v>361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104"/>
      <c r="O3" s="104"/>
      <c r="P3" s="151" t="s">
        <v>79</v>
      </c>
    </row>
    <row r="4" spans="1:16" s="197" customFormat="1" ht="18.95" customHeight="1" x14ac:dyDescent="0.3">
      <c r="A4" s="223" t="s">
        <v>87</v>
      </c>
      <c r="B4" s="223" t="s">
        <v>88</v>
      </c>
      <c r="C4" s="227" t="s">
        <v>82</v>
      </c>
      <c r="D4" s="233" t="s">
        <v>13</v>
      </c>
      <c r="E4" s="234"/>
      <c r="F4" s="233" t="s">
        <v>14</v>
      </c>
      <c r="G4" s="234"/>
      <c r="H4" s="235" t="s">
        <v>29</v>
      </c>
      <c r="I4" s="236"/>
      <c r="J4" s="237"/>
      <c r="K4" s="223" t="s">
        <v>89</v>
      </c>
      <c r="L4" s="235" t="s">
        <v>12</v>
      </c>
      <c r="M4" s="236"/>
      <c r="N4" s="236"/>
      <c r="O4" s="236"/>
      <c r="P4" s="237"/>
    </row>
    <row r="5" spans="1:16" s="197" customFormat="1" ht="51" customHeight="1" x14ac:dyDescent="0.3">
      <c r="A5" s="224"/>
      <c r="B5" s="224"/>
      <c r="C5" s="228"/>
      <c r="D5" s="196" t="s">
        <v>82</v>
      </c>
      <c r="E5" s="198" t="s">
        <v>90</v>
      </c>
      <c r="F5" s="196" t="s">
        <v>82</v>
      </c>
      <c r="G5" s="196" t="s">
        <v>90</v>
      </c>
      <c r="H5" s="171" t="s">
        <v>1</v>
      </c>
      <c r="I5" s="171" t="s">
        <v>2</v>
      </c>
      <c r="J5" s="171" t="s">
        <v>3</v>
      </c>
      <c r="K5" s="224"/>
      <c r="L5" s="171" t="s">
        <v>25</v>
      </c>
      <c r="M5" s="171" t="s">
        <v>91</v>
      </c>
      <c r="N5" s="171" t="s">
        <v>26</v>
      </c>
      <c r="O5" s="171" t="s">
        <v>92</v>
      </c>
      <c r="P5" s="171" t="s">
        <v>27</v>
      </c>
    </row>
    <row r="6" spans="1:16" ht="16.5" customHeight="1" x14ac:dyDescent="0.3">
      <c r="A6" s="170">
        <v>1</v>
      </c>
      <c r="B6" s="170">
        <v>2</v>
      </c>
      <c r="C6" s="170">
        <v>3</v>
      </c>
      <c r="D6" s="170">
        <v>4</v>
      </c>
      <c r="E6" s="169">
        <v>5</v>
      </c>
      <c r="F6" s="170">
        <v>6</v>
      </c>
      <c r="G6" s="170">
        <v>7</v>
      </c>
      <c r="H6" s="170">
        <v>8</v>
      </c>
      <c r="I6" s="170">
        <v>9</v>
      </c>
      <c r="J6" s="170">
        <v>10</v>
      </c>
      <c r="K6" s="170">
        <v>11</v>
      </c>
      <c r="L6" s="170">
        <v>12</v>
      </c>
      <c r="M6" s="170">
        <v>13</v>
      </c>
      <c r="N6" s="170">
        <v>14</v>
      </c>
      <c r="O6" s="170">
        <v>15</v>
      </c>
      <c r="P6" s="170">
        <v>16</v>
      </c>
    </row>
    <row r="7" spans="1:16" ht="16.5" customHeight="1" x14ac:dyDescent="0.3">
      <c r="A7" s="225" t="s">
        <v>93</v>
      </c>
      <c r="B7" s="226"/>
      <c r="C7" s="156">
        <f>C44+C41+C36+C29+C26+C8</f>
        <v>3793.3700000000003</v>
      </c>
      <c r="D7" s="156">
        <f>D44+D41+D36+D29+D26+D8</f>
        <v>3793.3700000000003</v>
      </c>
      <c r="E7" s="172">
        <f>E44+E41+E36+E29+E26+E8</f>
        <v>3793.3700000000003</v>
      </c>
      <c r="F7" s="156">
        <f>F44+F41+F36+F29+F26+F8</f>
        <v>0</v>
      </c>
      <c r="G7" s="156">
        <f>G44+G41+G36+G29+G26+G8</f>
        <v>0</v>
      </c>
      <c r="H7" s="173">
        <v>3793.37</v>
      </c>
      <c r="I7" s="174"/>
      <c r="J7" s="174"/>
      <c r="K7" s="174"/>
      <c r="L7" s="174"/>
      <c r="M7" s="174"/>
      <c r="N7" s="175"/>
      <c r="O7" s="174"/>
      <c r="P7" s="174"/>
    </row>
    <row r="8" spans="1:16" ht="18.95" customHeight="1" x14ac:dyDescent="0.3">
      <c r="A8" s="162" t="s">
        <v>94</v>
      </c>
      <c r="B8" s="162" t="s">
        <v>95</v>
      </c>
      <c r="C8" s="164">
        <v>2967.76</v>
      </c>
      <c r="D8" s="164">
        <v>2967.76</v>
      </c>
      <c r="E8" s="164">
        <v>2967.76</v>
      </c>
      <c r="F8" s="163"/>
      <c r="G8" s="163"/>
      <c r="H8" s="164">
        <v>2967.76</v>
      </c>
      <c r="I8" s="174">
        <v>2418.79</v>
      </c>
      <c r="J8" s="174"/>
      <c r="K8" s="174"/>
      <c r="L8" s="175"/>
      <c r="M8" s="175"/>
      <c r="N8" s="175"/>
      <c r="O8" s="175"/>
      <c r="P8" s="175"/>
    </row>
    <row r="9" spans="1:16" ht="18.95" customHeight="1" x14ac:dyDescent="0.3">
      <c r="A9" s="162" t="s">
        <v>96</v>
      </c>
      <c r="B9" s="162" t="s">
        <v>97</v>
      </c>
      <c r="C9" s="163">
        <f t="shared" ref="C9:C47" si="0">SUM(D9,F9)</f>
        <v>0</v>
      </c>
      <c r="D9" s="163"/>
      <c r="E9" s="159"/>
      <c r="F9" s="163"/>
      <c r="G9" s="163"/>
      <c r="H9" s="159"/>
      <c r="I9" s="174"/>
      <c r="J9" s="174"/>
      <c r="K9" s="174"/>
      <c r="L9" s="175"/>
      <c r="M9" s="175"/>
      <c r="N9" s="175"/>
      <c r="O9" s="175"/>
      <c r="P9" s="175"/>
    </row>
    <row r="10" spans="1:16" ht="18.95" customHeight="1" x14ac:dyDescent="0.3">
      <c r="A10" s="162" t="s">
        <v>98</v>
      </c>
      <c r="B10" s="162" t="s">
        <v>99</v>
      </c>
      <c r="C10" s="163">
        <f t="shared" si="0"/>
        <v>0</v>
      </c>
      <c r="D10" s="163"/>
      <c r="E10" s="159"/>
      <c r="F10" s="163"/>
      <c r="G10" s="163"/>
      <c r="H10" s="159"/>
      <c r="I10" s="174"/>
      <c r="J10" s="174"/>
      <c r="K10" s="174"/>
      <c r="L10" s="175"/>
      <c r="M10" s="175"/>
      <c r="N10" s="175"/>
      <c r="O10" s="175"/>
      <c r="P10" s="175"/>
    </row>
    <row r="11" spans="1:16" ht="18.95" customHeight="1" x14ac:dyDescent="0.3">
      <c r="A11" s="162" t="s">
        <v>100</v>
      </c>
      <c r="B11" s="162" t="s">
        <v>101</v>
      </c>
      <c r="C11" s="163">
        <f t="shared" si="0"/>
        <v>2418.79</v>
      </c>
      <c r="D11" s="164">
        <v>2418.79</v>
      </c>
      <c r="E11" s="164">
        <v>2418.79</v>
      </c>
      <c r="F11" s="163"/>
      <c r="G11" s="163"/>
      <c r="H11" s="164">
        <v>2418.79</v>
      </c>
      <c r="I11" s="174"/>
      <c r="J11" s="174"/>
      <c r="K11" s="174"/>
      <c r="L11" s="175"/>
      <c r="M11" s="175"/>
      <c r="N11" s="175"/>
      <c r="O11" s="175"/>
      <c r="P11" s="175"/>
    </row>
    <row r="12" spans="1:16" ht="18.95" customHeight="1" x14ac:dyDescent="0.3">
      <c r="A12" s="162" t="s">
        <v>102</v>
      </c>
      <c r="B12" s="162" t="s">
        <v>103</v>
      </c>
      <c r="C12" s="163">
        <f t="shared" si="0"/>
        <v>0</v>
      </c>
      <c r="D12" s="163"/>
      <c r="E12" s="159"/>
      <c r="F12" s="163"/>
      <c r="G12" s="163"/>
      <c r="H12" s="159"/>
      <c r="I12" s="174"/>
      <c r="J12" s="174"/>
      <c r="K12" s="174"/>
      <c r="L12" s="175"/>
      <c r="M12" s="175"/>
      <c r="N12" s="175"/>
      <c r="O12" s="175"/>
      <c r="P12" s="175"/>
    </row>
    <row r="13" spans="1:16" ht="18.95" customHeight="1" x14ac:dyDescent="0.3">
      <c r="A13" s="162" t="s">
        <v>104</v>
      </c>
      <c r="B13" s="162" t="s">
        <v>105</v>
      </c>
      <c r="C13" s="163">
        <f t="shared" si="0"/>
        <v>269.69</v>
      </c>
      <c r="D13" s="159">
        <v>269.69</v>
      </c>
      <c r="E13" s="159">
        <v>269.69</v>
      </c>
      <c r="F13" s="163"/>
      <c r="G13" s="163"/>
      <c r="H13" s="159">
        <v>269.69</v>
      </c>
      <c r="I13" s="174"/>
      <c r="J13" s="174"/>
      <c r="K13" s="174"/>
      <c r="L13" s="175"/>
      <c r="M13" s="175"/>
      <c r="N13" s="175"/>
      <c r="O13" s="175"/>
      <c r="P13" s="175"/>
    </row>
    <row r="14" spans="1:16" ht="18.95" customHeight="1" x14ac:dyDescent="0.3">
      <c r="A14" s="162" t="s">
        <v>106</v>
      </c>
      <c r="B14" s="162" t="s">
        <v>107</v>
      </c>
      <c r="C14" s="163">
        <f t="shared" si="0"/>
        <v>2418.79</v>
      </c>
      <c r="D14" s="164">
        <v>2418.79</v>
      </c>
      <c r="E14" s="164">
        <v>2149.1</v>
      </c>
      <c r="F14" s="163"/>
      <c r="G14" s="163"/>
      <c r="H14" s="164">
        <v>2149.1</v>
      </c>
      <c r="I14" s="174"/>
      <c r="J14" s="174"/>
      <c r="K14" s="174"/>
      <c r="L14" s="175"/>
      <c r="M14" s="175"/>
      <c r="N14" s="175"/>
      <c r="O14" s="175"/>
      <c r="P14" s="175"/>
    </row>
    <row r="15" spans="1:16" ht="18.95" customHeight="1" x14ac:dyDescent="0.3">
      <c r="A15" s="162" t="s">
        <v>108</v>
      </c>
      <c r="B15" s="162" t="s">
        <v>109</v>
      </c>
      <c r="C15" s="163">
        <f t="shared" si="0"/>
        <v>0</v>
      </c>
      <c r="D15" s="163"/>
      <c r="E15" s="159"/>
      <c r="F15" s="163"/>
      <c r="G15" s="163"/>
      <c r="H15" s="159"/>
      <c r="I15" s="174"/>
      <c r="J15" s="174"/>
      <c r="K15" s="174"/>
      <c r="L15" s="175"/>
      <c r="M15" s="175"/>
      <c r="N15" s="175"/>
      <c r="O15" s="175"/>
      <c r="P15" s="175"/>
    </row>
    <row r="16" spans="1:16" ht="18.95" customHeight="1" x14ac:dyDescent="0.3">
      <c r="A16" s="162" t="s">
        <v>110</v>
      </c>
      <c r="B16" s="162" t="s">
        <v>111</v>
      </c>
      <c r="C16" s="163">
        <f t="shared" si="0"/>
        <v>0</v>
      </c>
      <c r="D16" s="163"/>
      <c r="E16" s="159"/>
      <c r="F16" s="163"/>
      <c r="G16" s="163"/>
      <c r="H16" s="159"/>
      <c r="I16" s="174"/>
      <c r="J16" s="174"/>
      <c r="K16" s="174"/>
      <c r="L16" s="175"/>
      <c r="M16" s="175"/>
      <c r="N16" s="175"/>
      <c r="O16" s="175"/>
      <c r="P16" s="175"/>
    </row>
    <row r="17" spans="1:16" ht="18.95" customHeight="1" x14ac:dyDescent="0.3">
      <c r="A17" s="162" t="s">
        <v>112</v>
      </c>
      <c r="B17" s="162" t="s">
        <v>113</v>
      </c>
      <c r="C17" s="163">
        <f t="shared" si="0"/>
        <v>0</v>
      </c>
      <c r="D17" s="163"/>
      <c r="E17" s="159"/>
      <c r="F17" s="163"/>
      <c r="G17" s="163"/>
      <c r="H17" s="159"/>
      <c r="I17" s="174"/>
      <c r="J17" s="174"/>
      <c r="K17" s="174"/>
      <c r="L17" s="175"/>
      <c r="M17" s="175"/>
      <c r="N17" s="175"/>
      <c r="O17" s="175"/>
      <c r="P17" s="175"/>
    </row>
    <row r="18" spans="1:16" ht="18.95" customHeight="1" x14ac:dyDescent="0.3">
      <c r="A18" s="162" t="s">
        <v>114</v>
      </c>
      <c r="B18" s="162" t="s">
        <v>115</v>
      </c>
      <c r="C18" s="163">
        <f t="shared" si="0"/>
        <v>0</v>
      </c>
      <c r="D18" s="163"/>
      <c r="E18" s="159"/>
      <c r="F18" s="163"/>
      <c r="G18" s="163"/>
      <c r="H18" s="159"/>
      <c r="I18" s="174"/>
      <c r="J18" s="174"/>
      <c r="K18" s="174"/>
      <c r="L18" s="175"/>
      <c r="M18" s="175"/>
      <c r="N18" s="175"/>
      <c r="O18" s="175"/>
      <c r="P18" s="175"/>
    </row>
    <row r="19" spans="1:16" ht="18.95" customHeight="1" x14ac:dyDescent="0.3">
      <c r="A19" s="162" t="s">
        <v>116</v>
      </c>
      <c r="B19" s="162" t="s">
        <v>117</v>
      </c>
      <c r="C19" s="163">
        <f t="shared" si="0"/>
        <v>0</v>
      </c>
      <c r="D19" s="163"/>
      <c r="E19" s="159"/>
      <c r="F19" s="163"/>
      <c r="G19" s="163"/>
      <c r="H19" s="159"/>
      <c r="I19" s="174"/>
      <c r="J19" s="174"/>
      <c r="K19" s="174"/>
      <c r="L19" s="175"/>
      <c r="M19" s="175"/>
      <c r="N19" s="175"/>
      <c r="O19" s="175"/>
      <c r="P19" s="175"/>
    </row>
    <row r="20" spans="1:16" ht="18.95" customHeight="1" x14ac:dyDescent="0.3">
      <c r="A20" s="162" t="s">
        <v>118</v>
      </c>
      <c r="B20" s="162" t="s">
        <v>119</v>
      </c>
      <c r="C20" s="163">
        <f t="shared" si="0"/>
        <v>0</v>
      </c>
      <c r="D20" s="163"/>
      <c r="E20" s="159"/>
      <c r="F20" s="163"/>
      <c r="G20" s="163"/>
      <c r="H20" s="159"/>
      <c r="I20" s="174"/>
      <c r="J20" s="174"/>
      <c r="K20" s="174"/>
      <c r="L20" s="175"/>
      <c r="M20" s="175"/>
      <c r="N20" s="175"/>
      <c r="O20" s="175"/>
      <c r="P20" s="175"/>
    </row>
    <row r="21" spans="1:16" ht="18.95" customHeight="1" x14ac:dyDescent="0.3">
      <c r="A21" s="162" t="s">
        <v>120</v>
      </c>
      <c r="B21" s="162" t="s">
        <v>121</v>
      </c>
      <c r="C21" s="163">
        <f t="shared" si="0"/>
        <v>0</v>
      </c>
      <c r="D21" s="163"/>
      <c r="E21" s="159"/>
      <c r="F21" s="163"/>
      <c r="G21" s="163"/>
      <c r="H21" s="159"/>
      <c r="I21" s="174"/>
      <c r="J21" s="174"/>
      <c r="K21" s="174"/>
      <c r="L21" s="175"/>
      <c r="M21" s="175"/>
      <c r="N21" s="175"/>
      <c r="O21" s="175"/>
      <c r="P21" s="175"/>
    </row>
    <row r="22" spans="1:16" ht="18.95" customHeight="1" x14ac:dyDescent="0.3">
      <c r="A22" s="162" t="s">
        <v>122</v>
      </c>
      <c r="B22" s="162" t="s">
        <v>123</v>
      </c>
      <c r="C22" s="163">
        <f t="shared" si="0"/>
        <v>548.97</v>
      </c>
      <c r="D22" s="159">
        <v>548.97</v>
      </c>
      <c r="E22" s="159">
        <v>548.97</v>
      </c>
      <c r="F22" s="163"/>
      <c r="G22" s="163"/>
      <c r="H22" s="159">
        <v>548.97</v>
      </c>
      <c r="I22" s="174"/>
      <c r="J22" s="174"/>
      <c r="K22" s="174"/>
      <c r="L22" s="175"/>
      <c r="M22" s="175"/>
      <c r="N22" s="175"/>
      <c r="O22" s="175"/>
      <c r="P22" s="175"/>
    </row>
    <row r="23" spans="1:16" ht="18.95" customHeight="1" x14ac:dyDescent="0.3">
      <c r="A23" s="162" t="s">
        <v>124</v>
      </c>
      <c r="B23" s="162" t="s">
        <v>125</v>
      </c>
      <c r="C23" s="163">
        <f t="shared" si="0"/>
        <v>548.97</v>
      </c>
      <c r="D23" s="159">
        <v>548.97</v>
      </c>
      <c r="E23" s="159">
        <v>548.97</v>
      </c>
      <c r="F23" s="163"/>
      <c r="G23" s="163"/>
      <c r="H23" s="159">
        <v>548.97</v>
      </c>
      <c r="I23" s="174"/>
      <c r="J23" s="174"/>
      <c r="K23" s="174"/>
      <c r="L23" s="175"/>
      <c r="M23" s="175"/>
      <c r="N23" s="175"/>
      <c r="O23" s="175"/>
      <c r="P23" s="175"/>
    </row>
    <row r="24" spans="1:16" ht="18.95" customHeight="1" x14ac:dyDescent="0.3">
      <c r="A24" s="162" t="s">
        <v>126</v>
      </c>
      <c r="B24" s="162" t="s">
        <v>127</v>
      </c>
      <c r="C24" s="163">
        <f t="shared" si="0"/>
        <v>0</v>
      </c>
      <c r="D24" s="163"/>
      <c r="E24" s="159"/>
      <c r="F24" s="163"/>
      <c r="G24" s="163"/>
      <c r="H24" s="159"/>
      <c r="I24" s="174"/>
      <c r="J24" s="174"/>
      <c r="K24" s="174"/>
      <c r="L24" s="175"/>
      <c r="M24" s="175"/>
      <c r="N24" s="175"/>
      <c r="O24" s="175"/>
      <c r="P24" s="175"/>
    </row>
    <row r="25" spans="1:16" ht="18.95" customHeight="1" x14ac:dyDescent="0.3">
      <c r="A25" s="162" t="s">
        <v>128</v>
      </c>
      <c r="B25" s="162" t="s">
        <v>129</v>
      </c>
      <c r="C25" s="163">
        <f t="shared" si="0"/>
        <v>0</v>
      </c>
      <c r="D25" s="163"/>
      <c r="E25" s="159"/>
      <c r="F25" s="163"/>
      <c r="G25" s="163"/>
      <c r="H25" s="159"/>
      <c r="I25" s="174"/>
      <c r="J25" s="174"/>
      <c r="K25" s="174"/>
      <c r="L25" s="175"/>
      <c r="M25" s="175"/>
      <c r="N25" s="175"/>
      <c r="O25" s="175"/>
      <c r="P25" s="175"/>
    </row>
    <row r="26" spans="1:16" ht="18.95" customHeight="1" x14ac:dyDescent="0.3">
      <c r="A26" s="162" t="s">
        <v>130</v>
      </c>
      <c r="B26" s="162" t="s">
        <v>131</v>
      </c>
      <c r="C26" s="163">
        <f t="shared" si="0"/>
        <v>0</v>
      </c>
      <c r="D26" s="163"/>
      <c r="E26" s="159"/>
      <c r="F26" s="163"/>
      <c r="G26" s="163"/>
      <c r="H26" s="159"/>
      <c r="I26" s="174"/>
      <c r="J26" s="174"/>
      <c r="K26" s="174"/>
      <c r="L26" s="175"/>
      <c r="M26" s="175"/>
      <c r="N26" s="175"/>
      <c r="O26" s="175"/>
      <c r="P26" s="175"/>
    </row>
    <row r="27" spans="1:16" ht="18.95" customHeight="1" x14ac:dyDescent="0.3">
      <c r="A27" s="162" t="s">
        <v>132</v>
      </c>
      <c r="B27" s="162" t="s">
        <v>133</v>
      </c>
      <c r="C27" s="163">
        <f t="shared" si="0"/>
        <v>0</v>
      </c>
      <c r="D27" s="163"/>
      <c r="E27" s="159"/>
      <c r="F27" s="163"/>
      <c r="G27" s="163"/>
      <c r="H27" s="159"/>
      <c r="I27" s="174"/>
      <c r="J27" s="174"/>
      <c r="K27" s="174"/>
      <c r="L27" s="175"/>
      <c r="M27" s="175"/>
      <c r="N27" s="175"/>
      <c r="O27" s="175"/>
      <c r="P27" s="175"/>
    </row>
    <row r="28" spans="1:16" ht="18.95" customHeight="1" x14ac:dyDescent="0.3">
      <c r="A28" s="162" t="s">
        <v>134</v>
      </c>
      <c r="B28" s="162" t="s">
        <v>135</v>
      </c>
      <c r="C28" s="163">
        <f t="shared" si="0"/>
        <v>0</v>
      </c>
      <c r="D28" s="163"/>
      <c r="E28" s="159"/>
      <c r="F28" s="163"/>
      <c r="G28" s="163"/>
      <c r="H28" s="159"/>
      <c r="I28" s="174"/>
      <c r="J28" s="174"/>
      <c r="K28" s="174"/>
      <c r="L28" s="175"/>
      <c r="M28" s="175"/>
      <c r="N28" s="175"/>
      <c r="O28" s="175"/>
      <c r="P28" s="175"/>
    </row>
    <row r="29" spans="1:16" ht="18.95" customHeight="1" x14ac:dyDescent="0.3">
      <c r="A29" s="162" t="s">
        <v>136</v>
      </c>
      <c r="B29" s="162" t="s">
        <v>137</v>
      </c>
      <c r="C29" s="163">
        <f t="shared" si="0"/>
        <v>515.87</v>
      </c>
      <c r="D29" s="164">
        <v>515.87</v>
      </c>
      <c r="E29" s="164">
        <v>515.87</v>
      </c>
      <c r="F29" s="163"/>
      <c r="G29" s="163"/>
      <c r="H29" s="164">
        <v>515.87</v>
      </c>
      <c r="I29" s="174"/>
      <c r="J29" s="174"/>
      <c r="K29" s="174"/>
      <c r="L29" s="175"/>
      <c r="M29" s="175"/>
      <c r="N29" s="175"/>
      <c r="O29" s="175"/>
      <c r="P29" s="175"/>
    </row>
    <row r="30" spans="1:16" ht="18.95" customHeight="1" x14ac:dyDescent="0.3">
      <c r="A30" s="162" t="s">
        <v>138</v>
      </c>
      <c r="B30" s="162" t="s">
        <v>139</v>
      </c>
      <c r="C30" s="163">
        <f t="shared" si="0"/>
        <v>500.28</v>
      </c>
      <c r="D30" s="159">
        <v>500.28</v>
      </c>
      <c r="E30" s="159">
        <v>500.28</v>
      </c>
      <c r="F30" s="163"/>
      <c r="G30" s="163"/>
      <c r="H30" s="159">
        <v>500.28</v>
      </c>
      <c r="I30" s="174"/>
      <c r="J30" s="174"/>
      <c r="K30" s="174"/>
      <c r="L30" s="175"/>
      <c r="M30" s="175"/>
      <c r="N30" s="175"/>
      <c r="O30" s="175"/>
      <c r="P30" s="175"/>
    </row>
    <row r="31" spans="1:16" ht="18.95" customHeight="1" x14ac:dyDescent="0.3">
      <c r="A31" s="162" t="s">
        <v>140</v>
      </c>
      <c r="B31" s="162" t="s">
        <v>141</v>
      </c>
      <c r="C31" s="163">
        <f t="shared" si="0"/>
        <v>182.41</v>
      </c>
      <c r="D31" s="159">
        <v>182.41</v>
      </c>
      <c r="E31" s="159">
        <v>182.41</v>
      </c>
      <c r="F31" s="163"/>
      <c r="G31" s="163"/>
      <c r="H31" s="159">
        <v>182.41</v>
      </c>
      <c r="I31" s="174"/>
      <c r="J31" s="174"/>
      <c r="K31" s="174"/>
      <c r="L31" s="175"/>
      <c r="M31" s="175"/>
      <c r="N31" s="175"/>
      <c r="O31" s="175"/>
      <c r="P31" s="175"/>
    </row>
    <row r="32" spans="1:16" ht="18.95" customHeight="1" x14ac:dyDescent="0.3">
      <c r="A32" s="162" t="s">
        <v>142</v>
      </c>
      <c r="B32" s="162" t="s">
        <v>143</v>
      </c>
      <c r="C32" s="163">
        <f t="shared" si="0"/>
        <v>232.87</v>
      </c>
      <c r="D32" s="159">
        <v>232.87</v>
      </c>
      <c r="E32" s="159">
        <v>232.87</v>
      </c>
      <c r="F32" s="163"/>
      <c r="G32" s="163"/>
      <c r="H32" s="159">
        <v>232.87</v>
      </c>
      <c r="I32" s="174"/>
      <c r="J32" s="174"/>
      <c r="K32" s="174"/>
      <c r="L32" s="175"/>
      <c r="M32" s="175"/>
      <c r="N32" s="175"/>
      <c r="O32" s="175"/>
      <c r="P32" s="175"/>
    </row>
    <row r="33" spans="1:16" ht="18.95" customHeight="1" x14ac:dyDescent="0.3">
      <c r="A33" s="162" t="s">
        <v>144</v>
      </c>
      <c r="B33" s="162" t="s">
        <v>145</v>
      </c>
      <c r="C33" s="163">
        <f t="shared" si="0"/>
        <v>85</v>
      </c>
      <c r="D33" s="159">
        <v>85</v>
      </c>
      <c r="E33" s="159">
        <v>85</v>
      </c>
      <c r="F33" s="163"/>
      <c r="G33" s="163"/>
      <c r="H33" s="159">
        <v>85</v>
      </c>
      <c r="I33" s="174"/>
      <c r="J33" s="174"/>
      <c r="K33" s="174"/>
      <c r="L33" s="175"/>
      <c r="M33" s="175"/>
      <c r="N33" s="175"/>
      <c r="O33" s="175"/>
      <c r="P33" s="175"/>
    </row>
    <row r="34" spans="1:16" ht="18.95" customHeight="1" x14ac:dyDescent="0.3">
      <c r="A34" s="162" t="s">
        <v>146</v>
      </c>
      <c r="B34" s="162" t="s">
        <v>147</v>
      </c>
      <c r="C34" s="163">
        <f t="shared" si="0"/>
        <v>15.59</v>
      </c>
      <c r="D34" s="159">
        <v>15.59</v>
      </c>
      <c r="E34" s="159">
        <v>15.59</v>
      </c>
      <c r="F34" s="163"/>
      <c r="G34" s="163"/>
      <c r="H34" s="159">
        <v>15.59</v>
      </c>
      <c r="I34" s="174"/>
      <c r="J34" s="174"/>
      <c r="K34" s="174"/>
      <c r="L34" s="175"/>
      <c r="M34" s="175"/>
      <c r="N34" s="175"/>
      <c r="O34" s="175"/>
      <c r="P34" s="175"/>
    </row>
    <row r="35" spans="1:16" ht="18.95" customHeight="1" x14ac:dyDescent="0.3">
      <c r="A35" s="162" t="s">
        <v>148</v>
      </c>
      <c r="B35" s="162" t="s">
        <v>149</v>
      </c>
      <c r="C35" s="163">
        <f t="shared" si="0"/>
        <v>15.59</v>
      </c>
      <c r="D35" s="159">
        <v>15.59</v>
      </c>
      <c r="E35" s="159">
        <v>15.59</v>
      </c>
      <c r="F35" s="163"/>
      <c r="G35" s="163"/>
      <c r="H35" s="159">
        <v>15.59</v>
      </c>
      <c r="I35" s="174"/>
      <c r="J35" s="174"/>
      <c r="K35" s="174"/>
      <c r="L35" s="175"/>
      <c r="M35" s="175"/>
      <c r="N35" s="175"/>
      <c r="O35" s="175"/>
      <c r="P35" s="175"/>
    </row>
    <row r="36" spans="1:16" ht="18.95" customHeight="1" x14ac:dyDescent="0.3">
      <c r="A36" s="162" t="s">
        <v>150</v>
      </c>
      <c r="B36" s="162" t="s">
        <v>151</v>
      </c>
      <c r="C36" s="163">
        <f t="shared" si="0"/>
        <v>125.72</v>
      </c>
      <c r="D36" s="164">
        <v>125.72</v>
      </c>
      <c r="E36" s="164">
        <v>125.72</v>
      </c>
      <c r="F36" s="163"/>
      <c r="G36" s="163"/>
      <c r="H36" s="164">
        <v>125.72</v>
      </c>
      <c r="I36" s="174"/>
      <c r="J36" s="174"/>
      <c r="K36" s="174"/>
      <c r="L36" s="175"/>
      <c r="M36" s="175"/>
      <c r="N36" s="175"/>
      <c r="O36" s="175"/>
      <c r="P36" s="175"/>
    </row>
    <row r="37" spans="1:16" ht="18.95" customHeight="1" x14ac:dyDescent="0.3">
      <c r="A37" s="162" t="s">
        <v>152</v>
      </c>
      <c r="B37" s="162" t="s">
        <v>153</v>
      </c>
      <c r="C37" s="163">
        <f t="shared" si="0"/>
        <v>125.72</v>
      </c>
      <c r="D37" s="159">
        <v>125.72</v>
      </c>
      <c r="E37" s="159">
        <v>125.72</v>
      </c>
      <c r="F37" s="163"/>
      <c r="G37" s="163"/>
      <c r="H37" s="159">
        <v>125.72</v>
      </c>
      <c r="I37" s="174"/>
      <c r="J37" s="174"/>
      <c r="K37" s="174"/>
      <c r="L37" s="175"/>
      <c r="M37" s="175"/>
      <c r="N37" s="175"/>
      <c r="O37" s="175"/>
      <c r="P37" s="175"/>
    </row>
    <row r="38" spans="1:16" ht="18.95" customHeight="1" x14ac:dyDescent="0.3">
      <c r="A38" s="162" t="s">
        <v>154</v>
      </c>
      <c r="B38" s="162" t="s">
        <v>155</v>
      </c>
      <c r="C38" s="163">
        <f t="shared" si="0"/>
        <v>0</v>
      </c>
      <c r="D38" s="163"/>
      <c r="E38" s="159"/>
      <c r="F38" s="163"/>
      <c r="G38" s="163"/>
      <c r="H38" s="159"/>
      <c r="I38" s="174"/>
      <c r="J38" s="174"/>
      <c r="K38" s="174"/>
      <c r="L38" s="175"/>
      <c r="M38" s="175"/>
      <c r="N38" s="175"/>
      <c r="O38" s="175"/>
      <c r="P38" s="175"/>
    </row>
    <row r="39" spans="1:16" ht="18.95" customHeight="1" x14ac:dyDescent="0.3">
      <c r="A39" s="162" t="s">
        <v>156</v>
      </c>
      <c r="B39" s="162" t="s">
        <v>157</v>
      </c>
      <c r="C39" s="163">
        <f t="shared" si="0"/>
        <v>100.76</v>
      </c>
      <c r="D39" s="159">
        <v>100.76</v>
      </c>
      <c r="E39" s="159">
        <v>100.76</v>
      </c>
      <c r="F39" s="163"/>
      <c r="G39" s="163"/>
      <c r="H39" s="159">
        <v>100.76</v>
      </c>
      <c r="I39" s="174"/>
      <c r="J39" s="174"/>
      <c r="K39" s="174"/>
      <c r="L39" s="175"/>
      <c r="M39" s="175"/>
      <c r="N39" s="175"/>
      <c r="O39" s="175"/>
      <c r="P39" s="175"/>
    </row>
    <row r="40" spans="1:16" ht="18.95" customHeight="1" x14ac:dyDescent="0.3">
      <c r="A40" s="162" t="s">
        <v>158</v>
      </c>
      <c r="B40" s="162" t="s">
        <v>159</v>
      </c>
      <c r="C40" s="163">
        <f t="shared" si="0"/>
        <v>24.96</v>
      </c>
      <c r="D40" s="159">
        <v>24.96</v>
      </c>
      <c r="E40" s="159">
        <v>24.96</v>
      </c>
      <c r="F40" s="163"/>
      <c r="G40" s="163"/>
      <c r="H40" s="159">
        <v>24.96</v>
      </c>
      <c r="I40" s="174"/>
      <c r="J40" s="174"/>
      <c r="K40" s="174"/>
      <c r="L40" s="175"/>
      <c r="M40" s="175"/>
      <c r="N40" s="175"/>
      <c r="O40" s="175"/>
      <c r="P40" s="175"/>
    </row>
    <row r="41" spans="1:16" ht="18.95" customHeight="1" x14ac:dyDescent="0.3">
      <c r="A41" s="162" t="s">
        <v>160</v>
      </c>
      <c r="B41" s="162" t="s">
        <v>161</v>
      </c>
      <c r="C41" s="163">
        <f t="shared" si="0"/>
        <v>0</v>
      </c>
      <c r="D41" s="163"/>
      <c r="E41" s="159"/>
      <c r="F41" s="163"/>
      <c r="G41" s="163"/>
      <c r="H41" s="159"/>
      <c r="I41" s="174"/>
      <c r="J41" s="174"/>
      <c r="K41" s="174"/>
      <c r="L41" s="175"/>
      <c r="M41" s="175"/>
      <c r="N41" s="175"/>
      <c r="O41" s="175"/>
      <c r="P41" s="175"/>
    </row>
    <row r="42" spans="1:16" ht="18.95" customHeight="1" x14ac:dyDescent="0.3">
      <c r="A42" s="162" t="s">
        <v>162</v>
      </c>
      <c r="B42" s="162" t="s">
        <v>163</v>
      </c>
      <c r="C42" s="163">
        <f t="shared" si="0"/>
        <v>0</v>
      </c>
      <c r="D42" s="163"/>
      <c r="E42" s="159"/>
      <c r="F42" s="163"/>
      <c r="G42" s="163"/>
      <c r="H42" s="159"/>
      <c r="I42" s="174"/>
      <c r="J42" s="174"/>
      <c r="K42" s="174"/>
      <c r="L42" s="175"/>
      <c r="M42" s="175"/>
      <c r="N42" s="175"/>
      <c r="O42" s="175"/>
      <c r="P42" s="175"/>
    </row>
    <row r="43" spans="1:16" ht="18.95" customHeight="1" x14ac:dyDescent="0.3">
      <c r="A43" s="162" t="s">
        <v>164</v>
      </c>
      <c r="B43" s="162" t="s">
        <v>165</v>
      </c>
      <c r="C43" s="163">
        <f t="shared" si="0"/>
        <v>0</v>
      </c>
      <c r="D43" s="163"/>
      <c r="E43" s="159"/>
      <c r="F43" s="163"/>
      <c r="G43" s="163"/>
      <c r="H43" s="159"/>
      <c r="I43" s="174"/>
      <c r="J43" s="174"/>
      <c r="K43" s="174"/>
      <c r="L43" s="175"/>
      <c r="M43" s="175"/>
      <c r="N43" s="175"/>
      <c r="O43" s="175"/>
      <c r="P43" s="175"/>
    </row>
    <row r="44" spans="1:16" ht="18.95" customHeight="1" x14ac:dyDescent="0.3">
      <c r="A44" s="162" t="s">
        <v>166</v>
      </c>
      <c r="B44" s="162" t="s">
        <v>167</v>
      </c>
      <c r="C44" s="163">
        <f t="shared" si="0"/>
        <v>184.02</v>
      </c>
      <c r="D44" s="164">
        <v>184.02</v>
      </c>
      <c r="E44" s="164">
        <v>184.02</v>
      </c>
      <c r="F44" s="163"/>
      <c r="G44" s="163"/>
      <c r="H44" s="164">
        <v>184.02</v>
      </c>
      <c r="I44" s="174"/>
      <c r="J44" s="174"/>
      <c r="K44" s="174"/>
      <c r="L44" s="175"/>
      <c r="M44" s="175"/>
      <c r="N44" s="175"/>
      <c r="O44" s="175"/>
      <c r="P44" s="175"/>
    </row>
    <row r="45" spans="1:16" ht="18.95" customHeight="1" x14ac:dyDescent="0.3">
      <c r="A45" s="162" t="s">
        <v>168</v>
      </c>
      <c r="B45" s="162" t="s">
        <v>169</v>
      </c>
      <c r="C45" s="163">
        <f t="shared" si="0"/>
        <v>184.02</v>
      </c>
      <c r="D45" s="159">
        <v>184.02</v>
      </c>
      <c r="E45" s="159">
        <v>184.02</v>
      </c>
      <c r="F45" s="163"/>
      <c r="G45" s="163"/>
      <c r="H45" s="159">
        <v>184.02</v>
      </c>
      <c r="I45" s="174"/>
      <c r="J45" s="174"/>
      <c r="K45" s="174"/>
      <c r="L45" s="175"/>
      <c r="M45" s="175"/>
      <c r="N45" s="175"/>
      <c r="O45" s="175"/>
      <c r="P45" s="175"/>
    </row>
    <row r="46" spans="1:16" ht="18.95" customHeight="1" x14ac:dyDescent="0.3">
      <c r="A46" s="162" t="s">
        <v>170</v>
      </c>
      <c r="B46" s="162" t="s">
        <v>396</v>
      </c>
      <c r="C46" s="163">
        <f t="shared" si="0"/>
        <v>167.52</v>
      </c>
      <c r="D46" s="159">
        <v>167.52</v>
      </c>
      <c r="E46" s="159">
        <v>167.52</v>
      </c>
      <c r="F46" s="163"/>
      <c r="G46" s="163"/>
      <c r="H46" s="159">
        <v>167.52</v>
      </c>
      <c r="I46" s="174"/>
      <c r="J46" s="174"/>
      <c r="K46" s="174"/>
      <c r="L46" s="175"/>
      <c r="M46" s="175"/>
      <c r="N46" s="175"/>
      <c r="O46" s="175"/>
      <c r="P46" s="175"/>
    </row>
    <row r="47" spans="1:16" ht="18.95" customHeight="1" x14ac:dyDescent="0.3">
      <c r="A47" s="166">
        <v>2210203</v>
      </c>
      <c r="B47" s="162" t="s">
        <v>364</v>
      </c>
      <c r="C47" s="163">
        <f t="shared" si="0"/>
        <v>16.5</v>
      </c>
      <c r="D47" s="159">
        <v>16.5</v>
      </c>
      <c r="E47" s="159">
        <v>16.5</v>
      </c>
      <c r="F47" s="163"/>
      <c r="G47" s="163"/>
      <c r="H47" s="159">
        <v>16.5</v>
      </c>
      <c r="I47" s="174"/>
      <c r="J47" s="174"/>
      <c r="K47" s="174"/>
      <c r="L47" s="175"/>
      <c r="M47" s="175"/>
      <c r="N47" s="175"/>
      <c r="O47" s="175"/>
      <c r="P47" s="175"/>
    </row>
  </sheetData>
  <mergeCells count="11">
    <mergeCell ref="A2:P2"/>
    <mergeCell ref="A3:M3"/>
    <mergeCell ref="D4:E4"/>
    <mergeCell ref="F4:G4"/>
    <mergeCell ref="H4:J4"/>
    <mergeCell ref="L4:P4"/>
    <mergeCell ref="K4:K5"/>
    <mergeCell ref="A7:B7"/>
    <mergeCell ref="A4:A5"/>
    <mergeCell ref="B4:B5"/>
    <mergeCell ref="C4:C5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scale="62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 summaryRight="0"/>
    <pageSetUpPr fitToPage="1"/>
  </sheetPr>
  <dimension ref="A1:D32"/>
  <sheetViews>
    <sheetView showZeros="0" tabSelected="1" workbookViewId="0">
      <pane ySplit="6" topLeftCell="A16" activePane="bottomLeft" state="frozen"/>
      <selection activeCell="F7" sqref="F7"/>
      <selection pane="bottomLeft" sqref="A1:D32"/>
    </sheetView>
  </sheetViews>
  <sheetFormatPr defaultRowHeight="14.25" customHeight="1" x14ac:dyDescent="0.3"/>
  <cols>
    <col min="1" max="1" width="37.28515625" style="1" customWidth="1"/>
    <col min="2" max="2" width="28.7109375" style="47" customWidth="1"/>
    <col min="3" max="3" width="37.28515625" style="1" customWidth="1"/>
    <col min="4" max="4" width="28.7109375" style="1" customWidth="1"/>
    <col min="5" max="16384" width="9.140625" style="36"/>
  </cols>
  <sheetData>
    <row r="1" spans="1:4" ht="14.25" customHeight="1" x14ac:dyDescent="0.3">
      <c r="D1" s="2"/>
    </row>
    <row r="2" spans="1:4" ht="29.1" customHeight="1" x14ac:dyDescent="0.3">
      <c r="A2" s="219" t="s">
        <v>171</v>
      </c>
      <c r="B2" s="219"/>
      <c r="C2" s="219"/>
      <c r="D2" s="219"/>
    </row>
    <row r="3" spans="1:4" s="82" customFormat="1" ht="24" customHeight="1" x14ac:dyDescent="0.3">
      <c r="A3" s="244" t="s">
        <v>362</v>
      </c>
      <c r="B3" s="245"/>
      <c r="C3" s="65"/>
      <c r="D3" s="63" t="s">
        <v>79</v>
      </c>
    </row>
    <row r="4" spans="1:4" ht="19.5" customHeight="1" x14ac:dyDescent="0.3">
      <c r="A4" s="246" t="s">
        <v>36</v>
      </c>
      <c r="B4" s="247"/>
      <c r="C4" s="246" t="s">
        <v>37</v>
      </c>
      <c r="D4" s="247"/>
    </row>
    <row r="5" spans="1:4" ht="12" customHeight="1" x14ac:dyDescent="0.3">
      <c r="A5" s="238" t="s">
        <v>38</v>
      </c>
      <c r="B5" s="240" t="s">
        <v>39</v>
      </c>
      <c r="C5" s="238" t="s">
        <v>172</v>
      </c>
      <c r="D5" s="242" t="s">
        <v>39</v>
      </c>
    </row>
    <row r="6" spans="1:4" ht="12" customHeight="1" x14ac:dyDescent="0.3">
      <c r="A6" s="239"/>
      <c r="B6" s="241"/>
      <c r="C6" s="239"/>
      <c r="D6" s="243"/>
    </row>
    <row r="7" spans="1:4" ht="17.25" customHeight="1" x14ac:dyDescent="0.3">
      <c r="A7" s="48" t="s">
        <v>173</v>
      </c>
      <c r="B7" s="64">
        <v>3793.38</v>
      </c>
      <c r="C7" s="50" t="s">
        <v>174</v>
      </c>
      <c r="D7" s="51">
        <v>3793.38</v>
      </c>
    </row>
    <row r="8" spans="1:4" ht="17.25" customHeight="1" x14ac:dyDescent="0.3">
      <c r="A8" s="52" t="s">
        <v>175</v>
      </c>
      <c r="B8" s="64">
        <v>3793.38</v>
      </c>
      <c r="C8" s="50" t="s">
        <v>176</v>
      </c>
      <c r="D8" s="40">
        <v>0</v>
      </c>
    </row>
    <row r="9" spans="1:4" ht="17.25" customHeight="1" x14ac:dyDescent="0.3">
      <c r="A9" s="52" t="s">
        <v>177</v>
      </c>
      <c r="B9" s="49"/>
      <c r="C9" s="50" t="s">
        <v>178</v>
      </c>
      <c r="D9" s="40">
        <v>0</v>
      </c>
    </row>
    <row r="10" spans="1:4" ht="17.25" customHeight="1" x14ac:dyDescent="0.3">
      <c r="A10" s="52" t="s">
        <v>179</v>
      </c>
      <c r="B10" s="49"/>
      <c r="C10" s="50" t="s">
        <v>180</v>
      </c>
      <c r="D10" s="40">
        <v>0</v>
      </c>
    </row>
    <row r="11" spans="1:4" ht="17.25" customHeight="1" x14ac:dyDescent="0.3">
      <c r="A11" s="52" t="s">
        <v>181</v>
      </c>
      <c r="B11" s="49"/>
      <c r="C11" s="50" t="s">
        <v>182</v>
      </c>
      <c r="D11" s="40">
        <v>0</v>
      </c>
    </row>
    <row r="12" spans="1:4" ht="17.25" customHeight="1" x14ac:dyDescent="0.3">
      <c r="A12" s="52" t="s">
        <v>183</v>
      </c>
      <c r="B12" s="49"/>
      <c r="C12" s="50" t="s">
        <v>184</v>
      </c>
      <c r="D12" s="40">
        <v>2967.76</v>
      </c>
    </row>
    <row r="13" spans="1:4" ht="17.25" customHeight="1" x14ac:dyDescent="0.3">
      <c r="A13" s="52" t="s">
        <v>185</v>
      </c>
      <c r="B13" s="49"/>
      <c r="C13" s="50" t="s">
        <v>186</v>
      </c>
      <c r="D13" s="40">
        <v>0</v>
      </c>
    </row>
    <row r="14" spans="1:4" ht="17.25" customHeight="1" x14ac:dyDescent="0.3">
      <c r="A14" s="52" t="s">
        <v>187</v>
      </c>
      <c r="B14" s="49"/>
      <c r="C14" s="50" t="s">
        <v>188</v>
      </c>
      <c r="D14" s="40"/>
    </row>
    <row r="15" spans="1:4" ht="17.25" customHeight="1" x14ac:dyDescent="0.3">
      <c r="A15" s="52" t="s">
        <v>189</v>
      </c>
      <c r="B15" s="49"/>
      <c r="C15" s="50" t="s">
        <v>190</v>
      </c>
      <c r="D15" s="40">
        <v>515.87</v>
      </c>
    </row>
    <row r="16" spans="1:4" ht="17.25" customHeight="1" x14ac:dyDescent="0.3">
      <c r="A16" s="52" t="s">
        <v>177</v>
      </c>
      <c r="B16" s="49"/>
      <c r="C16" s="50" t="s">
        <v>191</v>
      </c>
      <c r="D16" s="40">
        <v>125.72</v>
      </c>
    </row>
    <row r="17" spans="1:4" ht="17.25" customHeight="1" x14ac:dyDescent="0.3">
      <c r="A17" s="52" t="s">
        <v>192</v>
      </c>
      <c r="B17" s="49">
        <v>0</v>
      </c>
      <c r="C17" s="50" t="s">
        <v>193</v>
      </c>
      <c r="D17" s="40">
        <v>0</v>
      </c>
    </row>
    <row r="18" spans="1:4" ht="17.25" customHeight="1" x14ac:dyDescent="0.3">
      <c r="A18" s="52" t="s">
        <v>194</v>
      </c>
      <c r="B18" s="49">
        <v>0</v>
      </c>
      <c r="C18" s="50" t="s">
        <v>195</v>
      </c>
      <c r="D18" s="40">
        <v>0</v>
      </c>
    </row>
    <row r="19" spans="1:4" ht="17.25" customHeight="1" x14ac:dyDescent="0.3">
      <c r="A19" s="52" t="s">
        <v>196</v>
      </c>
      <c r="B19" s="49">
        <v>0</v>
      </c>
      <c r="C19" s="50" t="s">
        <v>197</v>
      </c>
      <c r="D19" s="40"/>
    </row>
    <row r="20" spans="1:4" ht="17.25" customHeight="1" x14ac:dyDescent="0.3">
      <c r="A20" s="52" t="s">
        <v>198</v>
      </c>
      <c r="B20" s="49">
        <v>0</v>
      </c>
      <c r="C20" s="50" t="s">
        <v>199</v>
      </c>
      <c r="D20" s="40">
        <v>0</v>
      </c>
    </row>
    <row r="21" spans="1:4" ht="17.25" customHeight="1" x14ac:dyDescent="0.3">
      <c r="A21" s="52" t="s">
        <v>175</v>
      </c>
      <c r="B21" s="49">
        <v>0</v>
      </c>
      <c r="C21" s="50" t="s">
        <v>200</v>
      </c>
      <c r="D21" s="40">
        <v>0</v>
      </c>
    </row>
    <row r="22" spans="1:4" ht="17.25" customHeight="1" x14ac:dyDescent="0.3">
      <c r="A22" s="52" t="s">
        <v>189</v>
      </c>
      <c r="B22" s="49">
        <v>0</v>
      </c>
      <c r="C22" s="50" t="s">
        <v>201</v>
      </c>
      <c r="D22" s="40">
        <v>0</v>
      </c>
    </row>
    <row r="23" spans="1:4" ht="17.25" customHeight="1" x14ac:dyDescent="0.3">
      <c r="A23" s="52" t="s">
        <v>196</v>
      </c>
      <c r="B23" s="49">
        <v>0</v>
      </c>
      <c r="C23" s="50" t="s">
        <v>202</v>
      </c>
      <c r="D23" s="40">
        <v>0</v>
      </c>
    </row>
    <row r="24" spans="1:4" ht="17.25" customHeight="1" x14ac:dyDescent="0.3">
      <c r="A24" s="52"/>
      <c r="B24" s="49">
        <v>0</v>
      </c>
      <c r="C24" s="50" t="s">
        <v>203</v>
      </c>
      <c r="D24" s="40">
        <v>0</v>
      </c>
    </row>
    <row r="25" spans="1:4" ht="17.25" customHeight="1" x14ac:dyDescent="0.3">
      <c r="A25" s="52"/>
      <c r="B25" s="49">
        <v>0</v>
      </c>
      <c r="C25" s="50" t="s">
        <v>204</v>
      </c>
      <c r="D25" s="40">
        <v>0</v>
      </c>
    </row>
    <row r="26" spans="1:4" ht="17.25" customHeight="1" x14ac:dyDescent="0.3">
      <c r="A26" s="29"/>
      <c r="B26" s="53">
        <v>0</v>
      </c>
      <c r="C26" s="50" t="s">
        <v>205</v>
      </c>
      <c r="D26" s="40">
        <v>184.02</v>
      </c>
    </row>
    <row r="27" spans="1:4" ht="14.25" customHeight="1" x14ac:dyDescent="0.3">
      <c r="A27" s="29"/>
      <c r="B27" s="53">
        <v>0</v>
      </c>
      <c r="C27" s="50" t="s">
        <v>206</v>
      </c>
      <c r="D27" s="40">
        <v>0</v>
      </c>
    </row>
    <row r="28" spans="1:4" ht="14.25" customHeight="1" x14ac:dyDescent="0.3">
      <c r="A28" s="29"/>
      <c r="B28" s="53">
        <v>0</v>
      </c>
      <c r="C28" s="50" t="s">
        <v>207</v>
      </c>
      <c r="D28" s="40">
        <v>0</v>
      </c>
    </row>
    <row r="29" spans="1:4" ht="14.25" customHeight="1" x14ac:dyDescent="0.3">
      <c r="A29" s="29"/>
      <c r="B29" s="53">
        <v>0</v>
      </c>
      <c r="C29" s="50" t="s">
        <v>208</v>
      </c>
      <c r="D29" s="54">
        <v>0</v>
      </c>
    </row>
    <row r="30" spans="1:4" ht="14.25" customHeight="1" x14ac:dyDescent="0.3">
      <c r="A30" s="29"/>
      <c r="B30" s="53">
        <v>0</v>
      </c>
      <c r="C30" s="50" t="s">
        <v>209</v>
      </c>
      <c r="D30" s="40">
        <v>0</v>
      </c>
    </row>
    <row r="31" spans="1:4" ht="14.25" customHeight="1" x14ac:dyDescent="0.3">
      <c r="A31" s="55"/>
      <c r="B31" s="56">
        <v>0</v>
      </c>
      <c r="C31" s="57" t="s">
        <v>210</v>
      </c>
      <c r="D31" s="40">
        <v>0</v>
      </c>
    </row>
    <row r="32" spans="1:4" ht="17.25" customHeight="1" x14ac:dyDescent="0.3">
      <c r="A32" s="58" t="s">
        <v>211</v>
      </c>
      <c r="B32" s="64">
        <v>3793.38</v>
      </c>
      <c r="C32" s="55" t="s">
        <v>76</v>
      </c>
      <c r="D32" s="51">
        <v>3793.38</v>
      </c>
    </row>
  </sheetData>
  <mergeCells count="8">
    <mergeCell ref="A5:A6"/>
    <mergeCell ref="B5:B6"/>
    <mergeCell ref="C5:C6"/>
    <mergeCell ref="D5:D6"/>
    <mergeCell ref="A2:D2"/>
    <mergeCell ref="A3:B3"/>
    <mergeCell ref="A4:B4"/>
    <mergeCell ref="C4:D4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scale="89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Below="0" summaryRight="0"/>
    <pageSetUpPr fitToPage="1"/>
  </sheetPr>
  <dimension ref="A1:G47"/>
  <sheetViews>
    <sheetView showZeros="0" workbookViewId="0">
      <pane xSplit="2" ySplit="6" topLeftCell="C10" activePane="bottomRight" state="frozen"/>
      <selection activeCell="F7" sqref="F7"/>
      <selection pane="topRight" activeCell="F7" sqref="F7"/>
      <selection pane="bottomLeft" activeCell="F7" sqref="F7"/>
      <selection pane="bottomRight" sqref="A1:G47"/>
    </sheetView>
  </sheetViews>
  <sheetFormatPr defaultRowHeight="14.25" customHeight="1" x14ac:dyDescent="0.3"/>
  <cols>
    <col min="1" max="1" width="12" style="116" customWidth="1"/>
    <col min="2" max="2" width="44.7109375" style="116" customWidth="1"/>
    <col min="3" max="7" width="17.140625" style="104" customWidth="1"/>
    <col min="8" max="16384" width="9.140625" style="113"/>
  </cols>
  <sheetData>
    <row r="1" spans="1:7" ht="12" customHeight="1" x14ac:dyDescent="0.3">
      <c r="F1" s="112"/>
      <c r="G1" s="112"/>
    </row>
    <row r="2" spans="1:7" ht="39" customHeight="1" x14ac:dyDescent="0.3">
      <c r="A2" s="229" t="s">
        <v>212</v>
      </c>
      <c r="B2" s="229"/>
      <c r="C2" s="229"/>
      <c r="D2" s="229"/>
      <c r="E2" s="229"/>
      <c r="F2" s="229"/>
      <c r="G2" s="229"/>
    </row>
    <row r="3" spans="1:7" s="114" customFormat="1" ht="24" customHeight="1" x14ac:dyDescent="0.3">
      <c r="A3" s="254" t="s">
        <v>361</v>
      </c>
      <c r="B3" s="255"/>
      <c r="C3" s="256"/>
      <c r="D3" s="256"/>
      <c r="E3" s="256"/>
      <c r="F3" s="151"/>
      <c r="G3" s="151" t="s">
        <v>79</v>
      </c>
    </row>
    <row r="4" spans="1:7" ht="20.25" customHeight="1" x14ac:dyDescent="0.3">
      <c r="A4" s="257" t="s">
        <v>213</v>
      </c>
      <c r="B4" s="258"/>
      <c r="C4" s="250" t="s">
        <v>82</v>
      </c>
      <c r="D4" s="248" t="s">
        <v>13</v>
      </c>
      <c r="E4" s="259"/>
      <c r="F4" s="249"/>
      <c r="G4" s="252" t="s">
        <v>14</v>
      </c>
    </row>
    <row r="5" spans="1:7" ht="20.25" customHeight="1" x14ac:dyDescent="0.3">
      <c r="A5" s="152" t="s">
        <v>214</v>
      </c>
      <c r="B5" s="152" t="s">
        <v>215</v>
      </c>
      <c r="C5" s="251"/>
      <c r="D5" s="153" t="s">
        <v>83</v>
      </c>
      <c r="E5" s="117" t="s">
        <v>15</v>
      </c>
      <c r="F5" s="117" t="s">
        <v>16</v>
      </c>
      <c r="G5" s="253"/>
    </row>
    <row r="6" spans="1:7" ht="13.5" customHeight="1" x14ac:dyDescent="0.3">
      <c r="A6" s="152" t="s">
        <v>216</v>
      </c>
      <c r="B6" s="152" t="s">
        <v>217</v>
      </c>
      <c r="C6" s="152" t="s">
        <v>218</v>
      </c>
      <c r="D6" s="154" t="s">
        <v>219</v>
      </c>
      <c r="E6" s="155" t="s">
        <v>220</v>
      </c>
      <c r="F6" s="155" t="s">
        <v>221</v>
      </c>
      <c r="G6" s="117">
        <v>7</v>
      </c>
    </row>
    <row r="7" spans="1:7" ht="16.899999999999999" customHeight="1" x14ac:dyDescent="0.3">
      <c r="A7" s="248" t="s">
        <v>93</v>
      </c>
      <c r="B7" s="249" t="s">
        <v>93</v>
      </c>
      <c r="C7" s="156">
        <f>SUM(D7,G7)</f>
        <v>3793.38</v>
      </c>
      <c r="D7" s="157">
        <f>SUM(E7:F7)</f>
        <v>3793.38</v>
      </c>
      <c r="E7" s="157">
        <v>3366.53</v>
      </c>
      <c r="F7" s="157">
        <v>426.85</v>
      </c>
      <c r="G7" s="157"/>
    </row>
    <row r="8" spans="1:7" ht="16.899999999999999" customHeight="1" x14ac:dyDescent="0.3">
      <c r="A8" s="158" t="s">
        <v>94</v>
      </c>
      <c r="B8" s="158" t="s">
        <v>95</v>
      </c>
      <c r="C8" s="156">
        <f t="shared" ref="C8:C43" si="0">SUM(D8,G8)</f>
        <v>2967.76</v>
      </c>
      <c r="D8" s="157">
        <f t="shared" ref="D8:D40" si="1">SUM(E8:F8)</f>
        <v>2967.76</v>
      </c>
      <c r="E8" s="157">
        <v>2542.04</v>
      </c>
      <c r="F8" s="157">
        <v>425.72</v>
      </c>
      <c r="G8" s="157"/>
    </row>
    <row r="9" spans="1:7" ht="16.899999999999999" customHeight="1" x14ac:dyDescent="0.3">
      <c r="A9" s="158" t="s">
        <v>96</v>
      </c>
      <c r="B9" s="158" t="s">
        <v>97</v>
      </c>
      <c r="C9" s="156">
        <f t="shared" si="0"/>
        <v>0</v>
      </c>
      <c r="D9" s="157">
        <f t="shared" si="1"/>
        <v>0</v>
      </c>
      <c r="E9" s="157"/>
      <c r="F9" s="157"/>
      <c r="G9" s="157"/>
    </row>
    <row r="10" spans="1:7" ht="16.899999999999999" customHeight="1" x14ac:dyDescent="0.3">
      <c r="A10" s="158" t="s">
        <v>98</v>
      </c>
      <c r="B10" s="158" t="s">
        <v>99</v>
      </c>
      <c r="C10" s="156">
        <f t="shared" si="0"/>
        <v>0</v>
      </c>
      <c r="D10" s="157">
        <f t="shared" si="1"/>
        <v>0</v>
      </c>
      <c r="E10" s="157"/>
      <c r="F10" s="157"/>
      <c r="G10" s="157"/>
    </row>
    <row r="11" spans="1:7" ht="16.899999999999999" customHeight="1" x14ac:dyDescent="0.3">
      <c r="A11" s="158" t="s">
        <v>100</v>
      </c>
      <c r="B11" s="158" t="s">
        <v>101</v>
      </c>
      <c r="C11" s="156">
        <f t="shared" si="0"/>
        <v>2418.79</v>
      </c>
      <c r="D11" s="157">
        <f t="shared" si="1"/>
        <v>2418.79</v>
      </c>
      <c r="E11" s="157">
        <v>1993.07</v>
      </c>
      <c r="F11" s="157">
        <v>425.72</v>
      </c>
      <c r="G11" s="157"/>
    </row>
    <row r="12" spans="1:7" ht="16.899999999999999" customHeight="1" x14ac:dyDescent="0.3">
      <c r="A12" s="158" t="s">
        <v>102</v>
      </c>
      <c r="B12" s="158" t="s">
        <v>103</v>
      </c>
      <c r="C12" s="156">
        <f t="shared" si="0"/>
        <v>0</v>
      </c>
      <c r="D12" s="157">
        <f t="shared" si="1"/>
        <v>0</v>
      </c>
      <c r="E12" s="157"/>
      <c r="F12" s="157"/>
      <c r="G12" s="157"/>
    </row>
    <row r="13" spans="1:7" ht="16.899999999999999" customHeight="1" x14ac:dyDescent="0.3">
      <c r="A13" s="158" t="s">
        <v>104</v>
      </c>
      <c r="B13" s="158" t="s">
        <v>105</v>
      </c>
      <c r="C13" s="156">
        <f t="shared" si="0"/>
        <v>269.69</v>
      </c>
      <c r="D13" s="157">
        <f t="shared" si="1"/>
        <v>269.69</v>
      </c>
      <c r="E13" s="157">
        <v>162.35</v>
      </c>
      <c r="F13" s="157">
        <v>107.34</v>
      </c>
      <c r="G13" s="157"/>
    </row>
    <row r="14" spans="1:7" ht="16.899999999999999" customHeight="1" x14ac:dyDescent="0.3">
      <c r="A14" s="158" t="s">
        <v>106</v>
      </c>
      <c r="B14" s="158" t="s">
        <v>107</v>
      </c>
      <c r="C14" s="156">
        <f t="shared" si="0"/>
        <v>2149.1</v>
      </c>
      <c r="D14" s="157">
        <f t="shared" si="1"/>
        <v>2149.1</v>
      </c>
      <c r="E14" s="157">
        <v>1830.72</v>
      </c>
      <c r="F14" s="157">
        <v>318.38</v>
      </c>
      <c r="G14" s="157"/>
    </row>
    <row r="15" spans="1:7" ht="16.899999999999999" customHeight="1" x14ac:dyDescent="0.3">
      <c r="A15" s="158" t="s">
        <v>108</v>
      </c>
      <c r="B15" s="158" t="s">
        <v>109</v>
      </c>
      <c r="C15" s="156">
        <f t="shared" si="0"/>
        <v>0</v>
      </c>
      <c r="D15" s="157">
        <f t="shared" si="1"/>
        <v>0</v>
      </c>
      <c r="E15" s="157"/>
      <c r="F15" s="157"/>
      <c r="G15" s="157"/>
    </row>
    <row r="16" spans="1:7" ht="16.899999999999999" customHeight="1" x14ac:dyDescent="0.3">
      <c r="A16" s="158" t="s">
        <v>110</v>
      </c>
      <c r="B16" s="158" t="s">
        <v>111</v>
      </c>
      <c r="C16" s="156">
        <f t="shared" si="0"/>
        <v>0</v>
      </c>
      <c r="D16" s="157">
        <f t="shared" si="1"/>
        <v>0</v>
      </c>
      <c r="E16" s="157"/>
      <c r="F16" s="157"/>
      <c r="G16" s="157"/>
    </row>
    <row r="17" spans="1:7" ht="16.899999999999999" customHeight="1" x14ac:dyDescent="0.3">
      <c r="A17" s="158" t="s">
        <v>112</v>
      </c>
      <c r="B17" s="158" t="s">
        <v>113</v>
      </c>
      <c r="C17" s="156">
        <f t="shared" si="0"/>
        <v>0</v>
      </c>
      <c r="D17" s="157">
        <f t="shared" si="1"/>
        <v>0</v>
      </c>
      <c r="E17" s="157"/>
      <c r="F17" s="157"/>
      <c r="G17" s="157"/>
    </row>
    <row r="18" spans="1:7" ht="16.899999999999999" customHeight="1" x14ac:dyDescent="0.3">
      <c r="A18" s="158" t="s">
        <v>114</v>
      </c>
      <c r="B18" s="158" t="s">
        <v>115</v>
      </c>
      <c r="C18" s="156">
        <f t="shared" si="0"/>
        <v>0</v>
      </c>
      <c r="D18" s="157">
        <f t="shared" si="1"/>
        <v>0</v>
      </c>
      <c r="E18" s="157"/>
      <c r="F18" s="157"/>
      <c r="G18" s="157"/>
    </row>
    <row r="19" spans="1:7" ht="16.899999999999999" customHeight="1" x14ac:dyDescent="0.3">
      <c r="A19" s="158" t="s">
        <v>116</v>
      </c>
      <c r="B19" s="158" t="s">
        <v>117</v>
      </c>
      <c r="C19" s="156">
        <f t="shared" si="0"/>
        <v>0</v>
      </c>
      <c r="D19" s="157">
        <f t="shared" si="1"/>
        <v>0</v>
      </c>
      <c r="E19" s="157"/>
      <c r="F19" s="157"/>
      <c r="G19" s="157"/>
    </row>
    <row r="20" spans="1:7" ht="16.899999999999999" customHeight="1" x14ac:dyDescent="0.3">
      <c r="A20" s="158" t="s">
        <v>118</v>
      </c>
      <c r="B20" s="158" t="s">
        <v>119</v>
      </c>
      <c r="C20" s="156">
        <f t="shared" si="0"/>
        <v>0</v>
      </c>
      <c r="D20" s="157">
        <f t="shared" si="1"/>
        <v>0</v>
      </c>
      <c r="E20" s="157"/>
      <c r="F20" s="157"/>
      <c r="G20" s="157"/>
    </row>
    <row r="21" spans="1:7" ht="16.899999999999999" customHeight="1" x14ac:dyDescent="0.3">
      <c r="A21" s="158" t="s">
        <v>120</v>
      </c>
      <c r="B21" s="158" t="s">
        <v>121</v>
      </c>
      <c r="C21" s="156">
        <f t="shared" si="0"/>
        <v>0</v>
      </c>
      <c r="D21" s="157">
        <f t="shared" si="1"/>
        <v>0</v>
      </c>
      <c r="E21" s="157"/>
      <c r="F21" s="157"/>
      <c r="G21" s="157"/>
    </row>
    <row r="22" spans="1:7" ht="16.899999999999999" customHeight="1" x14ac:dyDescent="0.3">
      <c r="A22" s="158" t="s">
        <v>122</v>
      </c>
      <c r="B22" s="158" t="s">
        <v>123</v>
      </c>
      <c r="C22" s="156">
        <f t="shared" si="0"/>
        <v>548.97</v>
      </c>
      <c r="D22" s="157">
        <f t="shared" si="1"/>
        <v>548.97</v>
      </c>
      <c r="E22" s="159">
        <v>548.97</v>
      </c>
      <c r="F22" s="157"/>
      <c r="G22" s="157"/>
    </row>
    <row r="23" spans="1:7" ht="16.899999999999999" customHeight="1" x14ac:dyDescent="0.3">
      <c r="A23" s="158" t="s">
        <v>124</v>
      </c>
      <c r="B23" s="158" t="s">
        <v>125</v>
      </c>
      <c r="C23" s="156">
        <f t="shared" si="0"/>
        <v>548.97</v>
      </c>
      <c r="D23" s="157">
        <f t="shared" si="1"/>
        <v>548.97</v>
      </c>
      <c r="E23" s="159">
        <v>548.97</v>
      </c>
      <c r="F23" s="157"/>
      <c r="G23" s="157"/>
    </row>
    <row r="24" spans="1:7" ht="16.899999999999999" customHeight="1" x14ac:dyDescent="0.3">
      <c r="A24" s="158" t="s">
        <v>126</v>
      </c>
      <c r="B24" s="158" t="s">
        <v>127</v>
      </c>
      <c r="C24" s="156">
        <f t="shared" si="0"/>
        <v>0</v>
      </c>
      <c r="D24" s="157">
        <f t="shared" si="1"/>
        <v>0</v>
      </c>
      <c r="E24" s="157"/>
      <c r="F24" s="157"/>
      <c r="G24" s="157"/>
    </row>
    <row r="25" spans="1:7" ht="16.899999999999999" customHeight="1" x14ac:dyDescent="0.3">
      <c r="A25" s="158" t="s">
        <v>128</v>
      </c>
      <c r="B25" s="158" t="s">
        <v>129</v>
      </c>
      <c r="C25" s="156">
        <f t="shared" si="0"/>
        <v>0</v>
      </c>
      <c r="D25" s="157">
        <f t="shared" si="1"/>
        <v>0</v>
      </c>
      <c r="E25" s="160"/>
      <c r="F25" s="160"/>
      <c r="G25" s="160"/>
    </row>
    <row r="26" spans="1:7" ht="16.899999999999999" customHeight="1" x14ac:dyDescent="0.3">
      <c r="A26" s="158" t="s">
        <v>130</v>
      </c>
      <c r="B26" s="161" t="s">
        <v>131</v>
      </c>
      <c r="C26" s="156">
        <f t="shared" si="0"/>
        <v>0</v>
      </c>
      <c r="D26" s="157"/>
      <c r="E26" s="118"/>
      <c r="F26" s="118"/>
      <c r="G26" s="118"/>
    </row>
    <row r="27" spans="1:7" ht="16.899999999999999" customHeight="1" x14ac:dyDescent="0.3">
      <c r="A27" s="158" t="s">
        <v>132</v>
      </c>
      <c r="B27" s="161" t="s">
        <v>133</v>
      </c>
      <c r="C27" s="156">
        <f t="shared" si="0"/>
        <v>0</v>
      </c>
      <c r="D27" s="157"/>
      <c r="E27" s="118"/>
      <c r="F27" s="118"/>
      <c r="G27" s="118"/>
    </row>
    <row r="28" spans="1:7" ht="16.899999999999999" customHeight="1" x14ac:dyDescent="0.3">
      <c r="A28" s="158" t="s">
        <v>134</v>
      </c>
      <c r="B28" s="161" t="s">
        <v>135</v>
      </c>
      <c r="C28" s="156">
        <f t="shared" si="0"/>
        <v>0</v>
      </c>
      <c r="D28" s="157"/>
      <c r="E28" s="118"/>
      <c r="F28" s="118"/>
      <c r="G28" s="118"/>
    </row>
    <row r="29" spans="1:7" ht="16.899999999999999" customHeight="1" x14ac:dyDescent="0.3">
      <c r="A29" s="158" t="s">
        <v>136</v>
      </c>
      <c r="B29" s="161" t="s">
        <v>137</v>
      </c>
      <c r="C29" s="156">
        <f>SUM(D29,G29)-0.01</f>
        <v>515.86</v>
      </c>
      <c r="D29" s="157">
        <f>SUM(E29:F29)-0.01</f>
        <v>515.87</v>
      </c>
      <c r="E29" s="118">
        <v>514.75</v>
      </c>
      <c r="F29" s="118">
        <v>1.1299999999999999</v>
      </c>
      <c r="G29" s="118"/>
    </row>
    <row r="30" spans="1:7" ht="16.899999999999999" customHeight="1" x14ac:dyDescent="0.3">
      <c r="A30" s="158" t="s">
        <v>138</v>
      </c>
      <c r="B30" s="161" t="s">
        <v>139</v>
      </c>
      <c r="C30" s="156">
        <f t="shared" si="0"/>
        <v>500.28</v>
      </c>
      <c r="D30" s="157">
        <f t="shared" si="1"/>
        <v>500.28</v>
      </c>
      <c r="E30" s="118">
        <v>499.15</v>
      </c>
      <c r="F30" s="118">
        <v>1.1299999999999999</v>
      </c>
      <c r="G30" s="118"/>
    </row>
    <row r="31" spans="1:7" ht="16.899999999999999" customHeight="1" x14ac:dyDescent="0.3">
      <c r="A31" s="158" t="s">
        <v>140</v>
      </c>
      <c r="B31" s="161" t="s">
        <v>141</v>
      </c>
      <c r="C31" s="156">
        <f t="shared" si="0"/>
        <v>182.42</v>
      </c>
      <c r="D31" s="157">
        <f t="shared" si="1"/>
        <v>182.42</v>
      </c>
      <c r="E31" s="118">
        <v>181.29</v>
      </c>
      <c r="F31" s="118">
        <v>1.1299999999999999</v>
      </c>
      <c r="G31" s="118"/>
    </row>
    <row r="32" spans="1:7" ht="16.899999999999999" customHeight="1" x14ac:dyDescent="0.3">
      <c r="A32" s="158" t="s">
        <v>142</v>
      </c>
      <c r="B32" s="161" t="s">
        <v>143</v>
      </c>
      <c r="C32" s="156">
        <f t="shared" si="0"/>
        <v>232.87</v>
      </c>
      <c r="D32" s="157">
        <f t="shared" si="1"/>
        <v>232.87</v>
      </c>
      <c r="E32" s="118">
        <v>232.87</v>
      </c>
      <c r="F32" s="118"/>
      <c r="G32" s="118"/>
    </row>
    <row r="33" spans="1:7" ht="16.899999999999999" customHeight="1" x14ac:dyDescent="0.3">
      <c r="A33" s="158" t="s">
        <v>144</v>
      </c>
      <c r="B33" s="161" t="s">
        <v>145</v>
      </c>
      <c r="C33" s="156">
        <f t="shared" si="0"/>
        <v>85</v>
      </c>
      <c r="D33" s="157">
        <f t="shared" si="1"/>
        <v>85</v>
      </c>
      <c r="E33" s="118">
        <v>85</v>
      </c>
      <c r="F33" s="118"/>
      <c r="G33" s="118"/>
    </row>
    <row r="34" spans="1:7" ht="16.899999999999999" customHeight="1" x14ac:dyDescent="0.3">
      <c r="A34" s="158" t="s">
        <v>146</v>
      </c>
      <c r="B34" s="161" t="s">
        <v>147</v>
      </c>
      <c r="C34" s="156">
        <f t="shared" si="0"/>
        <v>15.59</v>
      </c>
      <c r="D34" s="157">
        <f t="shared" si="1"/>
        <v>15.59</v>
      </c>
      <c r="E34" s="118">
        <v>15.59</v>
      </c>
      <c r="F34" s="118"/>
      <c r="G34" s="118"/>
    </row>
    <row r="35" spans="1:7" ht="16.899999999999999" customHeight="1" x14ac:dyDescent="0.3">
      <c r="A35" s="158" t="s">
        <v>148</v>
      </c>
      <c r="B35" s="161" t="s">
        <v>149</v>
      </c>
      <c r="C35" s="156">
        <f t="shared" si="0"/>
        <v>15.59</v>
      </c>
      <c r="D35" s="157">
        <f t="shared" si="1"/>
        <v>15.59</v>
      </c>
      <c r="E35" s="159">
        <v>15.59</v>
      </c>
      <c r="F35" s="118"/>
      <c r="G35" s="118"/>
    </row>
    <row r="36" spans="1:7" ht="16.899999999999999" customHeight="1" x14ac:dyDescent="0.3">
      <c r="A36" s="158" t="s">
        <v>150</v>
      </c>
      <c r="B36" s="161" t="s">
        <v>151</v>
      </c>
      <c r="C36" s="156">
        <f t="shared" si="0"/>
        <v>125.72</v>
      </c>
      <c r="D36" s="157">
        <f t="shared" si="1"/>
        <v>125.72</v>
      </c>
      <c r="E36" s="159">
        <v>125.72</v>
      </c>
      <c r="F36" s="118"/>
      <c r="G36" s="118"/>
    </row>
    <row r="37" spans="1:7" ht="16.899999999999999" customHeight="1" x14ac:dyDescent="0.3">
      <c r="A37" s="158" t="s">
        <v>152</v>
      </c>
      <c r="B37" s="161" t="s">
        <v>153</v>
      </c>
      <c r="C37" s="156">
        <f t="shared" si="0"/>
        <v>125.72</v>
      </c>
      <c r="D37" s="157">
        <f t="shared" si="1"/>
        <v>125.72</v>
      </c>
      <c r="E37" s="159">
        <v>125.72</v>
      </c>
      <c r="F37" s="118"/>
      <c r="G37" s="118"/>
    </row>
    <row r="38" spans="1:7" ht="16.899999999999999" customHeight="1" x14ac:dyDescent="0.3">
      <c r="A38" s="158" t="s">
        <v>154</v>
      </c>
      <c r="B38" s="161" t="s">
        <v>155</v>
      </c>
      <c r="C38" s="156">
        <f t="shared" si="0"/>
        <v>0</v>
      </c>
      <c r="D38" s="157">
        <f t="shared" si="1"/>
        <v>0</v>
      </c>
      <c r="E38" s="118"/>
      <c r="F38" s="118"/>
      <c r="G38" s="118"/>
    </row>
    <row r="39" spans="1:7" ht="16.899999999999999" customHeight="1" x14ac:dyDescent="0.3">
      <c r="A39" s="158" t="s">
        <v>156</v>
      </c>
      <c r="B39" s="161" t="s">
        <v>157</v>
      </c>
      <c r="C39" s="156">
        <f t="shared" si="0"/>
        <v>100.76</v>
      </c>
      <c r="D39" s="157">
        <f t="shared" si="1"/>
        <v>100.76</v>
      </c>
      <c r="E39" s="159">
        <v>100.76</v>
      </c>
      <c r="F39" s="118"/>
      <c r="G39" s="118"/>
    </row>
    <row r="40" spans="1:7" ht="16.899999999999999" customHeight="1" x14ac:dyDescent="0.3">
      <c r="A40" s="158" t="s">
        <v>158</v>
      </c>
      <c r="B40" s="161" t="s">
        <v>159</v>
      </c>
      <c r="C40" s="156">
        <f t="shared" si="0"/>
        <v>24.96</v>
      </c>
      <c r="D40" s="157">
        <f t="shared" si="1"/>
        <v>24.96</v>
      </c>
      <c r="E40" s="159">
        <v>24.96</v>
      </c>
      <c r="F40" s="118"/>
      <c r="G40" s="118"/>
    </row>
    <row r="41" spans="1:7" ht="16.899999999999999" customHeight="1" x14ac:dyDescent="0.3">
      <c r="A41" s="158" t="s">
        <v>160</v>
      </c>
      <c r="B41" s="161" t="s">
        <v>161</v>
      </c>
      <c r="C41" s="156">
        <f t="shared" si="0"/>
        <v>0</v>
      </c>
      <c r="D41" s="157"/>
      <c r="E41" s="118"/>
      <c r="F41" s="118"/>
      <c r="G41" s="118"/>
    </row>
    <row r="42" spans="1:7" ht="16.899999999999999" customHeight="1" x14ac:dyDescent="0.3">
      <c r="A42" s="158" t="s">
        <v>162</v>
      </c>
      <c r="B42" s="161" t="s">
        <v>163</v>
      </c>
      <c r="C42" s="156">
        <f t="shared" si="0"/>
        <v>0</v>
      </c>
      <c r="D42" s="157"/>
      <c r="E42" s="118"/>
      <c r="F42" s="118"/>
      <c r="G42" s="118"/>
    </row>
    <row r="43" spans="1:7" ht="16.899999999999999" customHeight="1" x14ac:dyDescent="0.3">
      <c r="A43" s="158" t="s">
        <v>164</v>
      </c>
      <c r="B43" s="161" t="s">
        <v>165</v>
      </c>
      <c r="C43" s="156">
        <f t="shared" si="0"/>
        <v>0</v>
      </c>
      <c r="D43" s="157"/>
      <c r="E43" s="118"/>
      <c r="F43" s="118"/>
      <c r="G43" s="118"/>
    </row>
    <row r="44" spans="1:7" ht="16.899999999999999" customHeight="1" x14ac:dyDescent="0.3">
      <c r="A44" s="162" t="s">
        <v>166</v>
      </c>
      <c r="B44" s="162" t="s">
        <v>167</v>
      </c>
      <c r="C44" s="163">
        <f>SUM(D44,F44)</f>
        <v>184.02</v>
      </c>
      <c r="D44" s="164">
        <v>184.02</v>
      </c>
      <c r="E44" s="164">
        <v>184.02</v>
      </c>
      <c r="F44" s="118"/>
      <c r="G44" s="118"/>
    </row>
    <row r="45" spans="1:7" ht="16.899999999999999" customHeight="1" x14ac:dyDescent="0.3">
      <c r="A45" s="162" t="s">
        <v>168</v>
      </c>
      <c r="B45" s="162" t="s">
        <v>169</v>
      </c>
      <c r="C45" s="163">
        <f>SUM(D45,F45)</f>
        <v>184.02</v>
      </c>
      <c r="D45" s="159">
        <v>184.02</v>
      </c>
      <c r="E45" s="159">
        <v>184.02</v>
      </c>
      <c r="F45" s="118"/>
      <c r="G45" s="118"/>
    </row>
    <row r="46" spans="1:7" ht="16.899999999999999" customHeight="1" x14ac:dyDescent="0.3">
      <c r="A46" s="162" t="s">
        <v>170</v>
      </c>
      <c r="B46" s="162" t="s">
        <v>396</v>
      </c>
      <c r="C46" s="163">
        <f>SUM(D46,F46)</f>
        <v>167.52</v>
      </c>
      <c r="D46" s="159">
        <v>167.52</v>
      </c>
      <c r="E46" s="165">
        <v>167.52</v>
      </c>
      <c r="F46" s="119"/>
      <c r="G46" s="119"/>
    </row>
    <row r="47" spans="1:7" ht="14.25" customHeight="1" x14ac:dyDescent="0.3">
      <c r="A47" s="166">
        <v>2210203</v>
      </c>
      <c r="B47" s="162" t="s">
        <v>364</v>
      </c>
      <c r="C47" s="163">
        <f>SUM(D47,F47)</f>
        <v>16.5</v>
      </c>
      <c r="D47" s="167">
        <v>16.5</v>
      </c>
      <c r="E47" s="168">
        <v>16.5</v>
      </c>
      <c r="F47" s="120"/>
      <c r="G47" s="120"/>
    </row>
  </sheetData>
  <mergeCells count="7">
    <mergeCell ref="A7:B7"/>
    <mergeCell ref="C4:C5"/>
    <mergeCell ref="G4:G5"/>
    <mergeCell ref="A2:G2"/>
    <mergeCell ref="A3:E3"/>
    <mergeCell ref="A4:B4"/>
    <mergeCell ref="D4:F4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scale="71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outlinePr summaryBelow="0" summaryRight="0"/>
    <pageSetUpPr fitToPage="1"/>
  </sheetPr>
  <dimension ref="A1:F8"/>
  <sheetViews>
    <sheetView workbookViewId="0">
      <selection activeCell="J19" sqref="J19"/>
    </sheetView>
  </sheetViews>
  <sheetFormatPr defaultRowHeight="14.25" customHeight="1" x14ac:dyDescent="0.3"/>
  <cols>
    <col min="1" max="1" width="27.5703125" style="102" customWidth="1"/>
    <col min="2" max="2" width="19.5703125" style="102" customWidth="1"/>
    <col min="3" max="3" width="19.5703125" style="103" customWidth="1"/>
    <col min="4" max="6" width="19.5703125" style="104" customWidth="1"/>
    <col min="7" max="16384" width="9.140625" style="36"/>
  </cols>
  <sheetData>
    <row r="1" spans="1:6" ht="12" customHeight="1" x14ac:dyDescent="0.3">
      <c r="A1" s="99"/>
      <c r="B1" s="99"/>
      <c r="C1" s="39"/>
      <c r="D1" s="1"/>
      <c r="E1" s="1"/>
      <c r="F1" s="100"/>
    </row>
    <row r="2" spans="1:6" ht="36" customHeight="1" x14ac:dyDescent="0.3">
      <c r="A2" s="219" t="s">
        <v>365</v>
      </c>
      <c r="B2" s="219"/>
      <c r="C2" s="219"/>
      <c r="D2" s="219"/>
      <c r="E2" s="219"/>
      <c r="F2" s="219"/>
    </row>
    <row r="3" spans="1:6" s="87" customFormat="1" ht="24" customHeight="1" x14ac:dyDescent="0.3">
      <c r="A3" s="244" t="s">
        <v>366</v>
      </c>
      <c r="B3" s="260"/>
      <c r="C3" s="261"/>
      <c r="D3" s="221"/>
      <c r="F3" s="42" t="s">
        <v>250</v>
      </c>
    </row>
    <row r="4" spans="1:6" s="101" customFormat="1" ht="19.5" customHeight="1" x14ac:dyDescent="0.3">
      <c r="A4" s="263" t="s">
        <v>251</v>
      </c>
      <c r="B4" s="238" t="s">
        <v>30</v>
      </c>
      <c r="C4" s="246" t="s">
        <v>32</v>
      </c>
      <c r="D4" s="262"/>
      <c r="E4" s="247"/>
      <c r="F4" s="238" t="s">
        <v>31</v>
      </c>
    </row>
    <row r="5" spans="1:6" s="101" customFormat="1" ht="19.5" customHeight="1" x14ac:dyDescent="0.3">
      <c r="A5" s="243"/>
      <c r="B5" s="239"/>
      <c r="C5" s="9" t="s">
        <v>83</v>
      </c>
      <c r="D5" s="9" t="s">
        <v>33</v>
      </c>
      <c r="E5" s="9" t="s">
        <v>34</v>
      </c>
      <c r="F5" s="239"/>
    </row>
    <row r="6" spans="1:6" s="101" customFormat="1" ht="18.75" customHeight="1" x14ac:dyDescent="0.3">
      <c r="A6" s="44">
        <v>1</v>
      </c>
      <c r="B6" s="44">
        <v>2</v>
      </c>
      <c r="C6" s="45">
        <v>3</v>
      </c>
      <c r="D6" s="44">
        <v>4</v>
      </c>
      <c r="E6" s="44">
        <v>5</v>
      </c>
      <c r="F6" s="44">
        <v>6</v>
      </c>
    </row>
    <row r="7" spans="1:6" ht="18.75" customHeight="1" x14ac:dyDescent="0.3">
      <c r="A7" s="46"/>
      <c r="B7" s="46"/>
      <c r="C7" s="19"/>
      <c r="D7" s="46"/>
      <c r="E7" s="46"/>
      <c r="F7" s="46"/>
    </row>
    <row r="8" spans="1:6" ht="14.25" customHeight="1" x14ac:dyDescent="0.3">
      <c r="A8" s="1" t="s">
        <v>401</v>
      </c>
    </row>
  </sheetData>
  <mergeCells count="6">
    <mergeCell ref="A2:F2"/>
    <mergeCell ref="A3:D3"/>
    <mergeCell ref="C4:E4"/>
    <mergeCell ref="A4:A5"/>
    <mergeCell ref="B4:B5"/>
    <mergeCell ref="F4:F5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2" tint="-9.9978637043366805E-2"/>
    <outlinePr summaryBelow="0" summaryRight="0"/>
    <pageSetUpPr fitToPage="1"/>
  </sheetPr>
  <dimension ref="A1:X58"/>
  <sheetViews>
    <sheetView topLeftCell="A22" workbookViewId="0">
      <selection sqref="A1:X58"/>
    </sheetView>
  </sheetViews>
  <sheetFormatPr defaultRowHeight="14.25" customHeight="1" x14ac:dyDescent="0.15"/>
  <cols>
    <col min="1" max="1" width="20.5703125" style="121" customWidth="1"/>
    <col min="2" max="2" width="20.7109375" style="121" customWidth="1"/>
    <col min="3" max="3" width="16.42578125" style="121" customWidth="1"/>
    <col min="4" max="4" width="10.140625" style="121" customWidth="1"/>
    <col min="5" max="5" width="15.28515625" style="121" customWidth="1"/>
    <col min="6" max="6" width="10.28515625" style="121" customWidth="1"/>
    <col min="7" max="7" width="14.140625" style="121" customWidth="1"/>
    <col min="8" max="8" width="10.7109375" style="121" customWidth="1"/>
    <col min="9" max="9" width="11" style="121" customWidth="1"/>
    <col min="10" max="10" width="9.28515625" style="121" customWidth="1"/>
    <col min="11" max="11" width="6.28515625" style="121" customWidth="1"/>
    <col min="12" max="12" width="6.7109375" style="121" customWidth="1"/>
    <col min="13" max="13" width="5.28515625" style="121" customWidth="1"/>
    <col min="14" max="14" width="8.7109375" style="121" customWidth="1"/>
    <col min="15" max="15" width="5" style="121" customWidth="1"/>
    <col min="16" max="16" width="6.42578125" style="121" customWidth="1"/>
    <col min="17" max="17" width="6.7109375" style="121" customWidth="1"/>
    <col min="18" max="18" width="6.28515625" style="121" customWidth="1"/>
    <col min="19" max="19" width="4.140625" style="121" customWidth="1"/>
    <col min="20" max="20" width="4.5703125" style="121" customWidth="1"/>
    <col min="21" max="21" width="6.85546875" style="121" customWidth="1"/>
    <col min="22" max="22" width="5.5703125" style="121" customWidth="1"/>
    <col min="23" max="23" width="5.85546875" style="121" customWidth="1"/>
    <col min="24" max="24" width="3.42578125" style="121" customWidth="1"/>
    <col min="25" max="16384" width="9.140625" style="121"/>
  </cols>
  <sheetData>
    <row r="1" spans="1:24" ht="13.5" customHeight="1" x14ac:dyDescent="0.15">
      <c r="B1" s="122"/>
      <c r="D1" s="123"/>
      <c r="E1" s="123"/>
      <c r="F1" s="123"/>
      <c r="G1" s="123"/>
      <c r="H1" s="124"/>
      <c r="I1" s="124"/>
      <c r="J1" s="125"/>
      <c r="K1" s="124"/>
      <c r="L1" s="124"/>
      <c r="M1" s="124"/>
      <c r="N1" s="124"/>
      <c r="O1" s="125"/>
      <c r="P1" s="125"/>
      <c r="Q1" s="125"/>
      <c r="R1" s="124"/>
      <c r="V1" s="122"/>
      <c r="X1" s="7" t="s">
        <v>367</v>
      </c>
    </row>
    <row r="2" spans="1:24" ht="27.75" customHeight="1" x14ac:dyDescent="0.15">
      <c r="A2" s="264" t="s">
        <v>368</v>
      </c>
      <c r="B2" s="264"/>
      <c r="C2" s="264"/>
      <c r="D2" s="264"/>
      <c r="E2" s="264"/>
      <c r="F2" s="264"/>
      <c r="G2" s="264"/>
      <c r="H2" s="264"/>
      <c r="I2" s="264"/>
      <c r="J2" s="265"/>
      <c r="K2" s="264"/>
      <c r="L2" s="264"/>
      <c r="M2" s="264"/>
      <c r="N2" s="264"/>
      <c r="O2" s="265"/>
      <c r="P2" s="265"/>
      <c r="Q2" s="265"/>
      <c r="R2" s="264"/>
      <c r="S2" s="264"/>
      <c r="T2" s="264"/>
      <c r="U2" s="264"/>
      <c r="V2" s="264"/>
      <c r="W2" s="264"/>
      <c r="X2" s="264"/>
    </row>
    <row r="3" spans="1:24" ht="18.75" customHeight="1" x14ac:dyDescent="0.15">
      <c r="A3" s="266" t="s">
        <v>366</v>
      </c>
      <c r="B3" s="244"/>
      <c r="C3" s="244"/>
      <c r="D3" s="244"/>
      <c r="E3" s="244"/>
      <c r="F3" s="244"/>
      <c r="G3" s="244"/>
      <c r="H3" s="126"/>
      <c r="I3" s="126"/>
      <c r="J3" s="127"/>
      <c r="K3" s="126"/>
      <c r="L3" s="126"/>
      <c r="M3" s="126"/>
      <c r="N3" s="126"/>
      <c r="O3" s="127"/>
      <c r="P3" s="127"/>
      <c r="Q3" s="127"/>
      <c r="R3" s="126"/>
      <c r="V3" s="122"/>
      <c r="X3" s="128" t="s">
        <v>250</v>
      </c>
    </row>
    <row r="4" spans="1:24" ht="18" customHeight="1" x14ac:dyDescent="0.15">
      <c r="A4" s="267" t="s">
        <v>302</v>
      </c>
      <c r="B4" s="267" t="s">
        <v>253</v>
      </c>
      <c r="C4" s="267" t="s">
        <v>254</v>
      </c>
      <c r="D4" s="267" t="s">
        <v>87</v>
      </c>
      <c r="E4" s="267" t="s">
        <v>88</v>
      </c>
      <c r="F4" s="267" t="s">
        <v>255</v>
      </c>
      <c r="G4" s="267" t="s">
        <v>256</v>
      </c>
      <c r="H4" s="273" t="s">
        <v>257</v>
      </c>
      <c r="I4" s="274" t="s">
        <v>257</v>
      </c>
      <c r="J4" s="275"/>
      <c r="K4" s="274"/>
      <c r="L4" s="274"/>
      <c r="M4" s="274"/>
      <c r="N4" s="274"/>
      <c r="O4" s="275"/>
      <c r="P4" s="275"/>
      <c r="Q4" s="275"/>
      <c r="R4" s="276" t="s">
        <v>4</v>
      </c>
      <c r="S4" s="274" t="s">
        <v>12</v>
      </c>
      <c r="T4" s="274"/>
      <c r="U4" s="274"/>
      <c r="V4" s="274"/>
      <c r="W4" s="274"/>
      <c r="X4" s="277"/>
    </row>
    <row r="5" spans="1:24" ht="18" customHeight="1" x14ac:dyDescent="0.15">
      <c r="A5" s="268"/>
      <c r="B5" s="271"/>
      <c r="C5" s="268"/>
      <c r="D5" s="268"/>
      <c r="E5" s="268"/>
      <c r="F5" s="268"/>
      <c r="G5" s="268"/>
      <c r="H5" s="278" t="s">
        <v>258</v>
      </c>
      <c r="I5" s="273" t="s">
        <v>1</v>
      </c>
      <c r="J5" s="275"/>
      <c r="K5" s="274"/>
      <c r="L5" s="274"/>
      <c r="M5" s="274"/>
      <c r="N5" s="277"/>
      <c r="O5" s="279" t="s">
        <v>11</v>
      </c>
      <c r="P5" s="275"/>
      <c r="Q5" s="280"/>
      <c r="R5" s="267" t="s">
        <v>4</v>
      </c>
      <c r="S5" s="273" t="s">
        <v>12</v>
      </c>
      <c r="T5" s="276" t="s">
        <v>5</v>
      </c>
      <c r="U5" s="274" t="s">
        <v>12</v>
      </c>
      <c r="V5" s="276" t="s">
        <v>7</v>
      </c>
      <c r="W5" s="276" t="s">
        <v>8</v>
      </c>
      <c r="X5" s="284" t="s">
        <v>9</v>
      </c>
    </row>
    <row r="6" spans="1:24" ht="14.25" customHeight="1" x14ac:dyDescent="0.15">
      <c r="A6" s="269"/>
      <c r="B6" s="269"/>
      <c r="C6" s="269"/>
      <c r="D6" s="269"/>
      <c r="E6" s="269"/>
      <c r="F6" s="269"/>
      <c r="G6" s="269"/>
      <c r="H6" s="269"/>
      <c r="I6" s="285" t="s">
        <v>259</v>
      </c>
      <c r="J6" s="284" t="s">
        <v>260</v>
      </c>
      <c r="K6" s="267" t="s">
        <v>369</v>
      </c>
      <c r="L6" s="267" t="s">
        <v>261</v>
      </c>
      <c r="M6" s="267" t="s">
        <v>17</v>
      </c>
      <c r="N6" s="267" t="s">
        <v>18</v>
      </c>
      <c r="O6" s="267" t="s">
        <v>1</v>
      </c>
      <c r="P6" s="267" t="s">
        <v>2</v>
      </c>
      <c r="Q6" s="267" t="s">
        <v>3</v>
      </c>
      <c r="R6" s="269"/>
      <c r="S6" s="267" t="s">
        <v>83</v>
      </c>
      <c r="T6" s="267" t="s">
        <v>5</v>
      </c>
      <c r="U6" s="267" t="s">
        <v>306</v>
      </c>
      <c r="V6" s="267" t="s">
        <v>7</v>
      </c>
      <c r="W6" s="267" t="s">
        <v>8</v>
      </c>
      <c r="X6" s="267" t="s">
        <v>9</v>
      </c>
    </row>
    <row r="7" spans="1:24" ht="48.75" customHeight="1" x14ac:dyDescent="0.15">
      <c r="A7" s="270"/>
      <c r="B7" s="270"/>
      <c r="C7" s="270"/>
      <c r="D7" s="270"/>
      <c r="E7" s="270"/>
      <c r="F7" s="270"/>
      <c r="G7" s="270"/>
      <c r="H7" s="270"/>
      <c r="I7" s="129" t="s">
        <v>83</v>
      </c>
      <c r="J7" s="129" t="s">
        <v>262</v>
      </c>
      <c r="K7" s="272" t="s">
        <v>260</v>
      </c>
      <c r="L7" s="272" t="s">
        <v>261</v>
      </c>
      <c r="M7" s="272" t="s">
        <v>17</v>
      </c>
      <c r="N7" s="272" t="s">
        <v>18</v>
      </c>
      <c r="O7" s="272" t="s">
        <v>261</v>
      </c>
      <c r="P7" s="272" t="s">
        <v>17</v>
      </c>
      <c r="Q7" s="272" t="s">
        <v>18</v>
      </c>
      <c r="R7" s="272" t="s">
        <v>4</v>
      </c>
      <c r="S7" s="272" t="s">
        <v>83</v>
      </c>
      <c r="T7" s="272" t="s">
        <v>5</v>
      </c>
      <c r="U7" s="272" t="s">
        <v>306</v>
      </c>
      <c r="V7" s="272" t="s">
        <v>7</v>
      </c>
      <c r="W7" s="272" t="s">
        <v>8</v>
      </c>
      <c r="X7" s="272" t="s">
        <v>9</v>
      </c>
    </row>
    <row r="8" spans="1:24" ht="14.25" customHeight="1" x14ac:dyDescent="0.15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  <c r="X8" s="130">
        <v>24</v>
      </c>
    </row>
    <row r="9" spans="1:24" ht="21" customHeight="1" x14ac:dyDescent="0.15">
      <c r="A9" s="57" t="s">
        <v>294</v>
      </c>
      <c r="B9" s="57"/>
      <c r="C9" s="57"/>
      <c r="D9" s="57"/>
      <c r="E9" s="57"/>
      <c r="F9" s="57"/>
      <c r="G9" s="57"/>
      <c r="H9" s="131">
        <v>3793.3773769999998</v>
      </c>
      <c r="I9" s="131">
        <v>3793.3773769999998</v>
      </c>
      <c r="J9" s="131"/>
      <c r="K9" s="131"/>
      <c r="L9" s="131"/>
      <c r="M9" s="131"/>
      <c r="N9" s="131">
        <v>3793.3773769999998</v>
      </c>
      <c r="O9" s="131"/>
      <c r="P9" s="131"/>
      <c r="Q9" s="131"/>
      <c r="R9" s="131"/>
      <c r="S9" s="131"/>
      <c r="T9" s="131"/>
      <c r="U9" s="131"/>
      <c r="V9" s="131"/>
      <c r="W9" s="131"/>
      <c r="X9" s="131"/>
    </row>
    <row r="10" spans="1:24" ht="27.75" customHeight="1" x14ac:dyDescent="0.15">
      <c r="A10" s="132" t="s">
        <v>85</v>
      </c>
      <c r="B10" s="132" t="s">
        <v>295</v>
      </c>
      <c r="C10" s="132" t="s">
        <v>263</v>
      </c>
      <c r="D10" s="132" t="s">
        <v>106</v>
      </c>
      <c r="E10" s="132" t="s">
        <v>289</v>
      </c>
      <c r="F10" s="132" t="s">
        <v>264</v>
      </c>
      <c r="G10" s="132" t="s">
        <v>222</v>
      </c>
      <c r="H10" s="131">
        <v>712.57680000000005</v>
      </c>
      <c r="I10" s="131">
        <v>712.57680000000005</v>
      </c>
      <c r="J10" s="131"/>
      <c r="K10" s="131"/>
      <c r="L10" s="131"/>
      <c r="M10" s="131"/>
      <c r="N10" s="131">
        <v>712.57680000000005</v>
      </c>
      <c r="O10" s="131"/>
      <c r="P10" s="131"/>
      <c r="Q10" s="131"/>
      <c r="R10" s="131"/>
      <c r="S10" s="131"/>
      <c r="T10" s="131"/>
      <c r="U10" s="131"/>
      <c r="V10" s="131"/>
      <c r="W10" s="131"/>
      <c r="X10" s="131"/>
    </row>
    <row r="11" spans="1:24" ht="27.75" customHeight="1" x14ac:dyDescent="0.15">
      <c r="A11" s="132" t="s">
        <v>85</v>
      </c>
      <c r="B11" s="132" t="s">
        <v>295</v>
      </c>
      <c r="C11" s="132" t="s">
        <v>263</v>
      </c>
      <c r="D11" s="132" t="s">
        <v>106</v>
      </c>
      <c r="E11" s="132" t="s">
        <v>289</v>
      </c>
      <c r="F11" s="132" t="s">
        <v>264</v>
      </c>
      <c r="G11" s="132" t="s">
        <v>222</v>
      </c>
      <c r="H11" s="131">
        <v>71.257679999999993</v>
      </c>
      <c r="I11" s="131">
        <v>71.257679999999993</v>
      </c>
      <c r="J11" s="131"/>
      <c r="K11" s="131"/>
      <c r="L11" s="131"/>
      <c r="M11" s="131"/>
      <c r="N11" s="131">
        <v>71.257679999999993</v>
      </c>
      <c r="O11" s="131"/>
      <c r="P11" s="131"/>
      <c r="Q11" s="131"/>
      <c r="R11" s="131"/>
      <c r="S11" s="131"/>
      <c r="T11" s="131"/>
      <c r="U11" s="131"/>
      <c r="V11" s="131"/>
      <c r="W11" s="131"/>
      <c r="X11" s="131"/>
    </row>
    <row r="12" spans="1:24" ht="27.75" customHeight="1" x14ac:dyDescent="0.15">
      <c r="A12" s="132" t="s">
        <v>85</v>
      </c>
      <c r="B12" s="132" t="s">
        <v>295</v>
      </c>
      <c r="C12" s="132" t="s">
        <v>263</v>
      </c>
      <c r="D12" s="132" t="s">
        <v>106</v>
      </c>
      <c r="E12" s="132" t="s">
        <v>289</v>
      </c>
      <c r="F12" s="132" t="s">
        <v>265</v>
      </c>
      <c r="G12" s="132" t="s">
        <v>224</v>
      </c>
      <c r="H12" s="131">
        <v>542.87879999999996</v>
      </c>
      <c r="I12" s="131">
        <v>542.87879999999996</v>
      </c>
      <c r="J12" s="131"/>
      <c r="K12" s="131"/>
      <c r="L12" s="131"/>
      <c r="M12" s="131"/>
      <c r="N12" s="131">
        <v>542.87879999999996</v>
      </c>
      <c r="O12" s="131"/>
      <c r="P12" s="131"/>
      <c r="Q12" s="131"/>
      <c r="R12" s="131"/>
      <c r="S12" s="131"/>
      <c r="T12" s="131"/>
      <c r="U12" s="131"/>
      <c r="V12" s="131"/>
      <c r="W12" s="131"/>
      <c r="X12" s="131"/>
    </row>
    <row r="13" spans="1:24" ht="27.75" customHeight="1" x14ac:dyDescent="0.15">
      <c r="A13" s="132" t="s">
        <v>85</v>
      </c>
      <c r="B13" s="132" t="s">
        <v>295</v>
      </c>
      <c r="C13" s="132" t="s">
        <v>263</v>
      </c>
      <c r="D13" s="132" t="s">
        <v>106</v>
      </c>
      <c r="E13" s="132" t="s">
        <v>289</v>
      </c>
      <c r="F13" s="132" t="s">
        <v>267</v>
      </c>
      <c r="G13" s="132" t="s">
        <v>228</v>
      </c>
      <c r="H13" s="131">
        <v>141.762</v>
      </c>
      <c r="I13" s="131">
        <v>141.762</v>
      </c>
      <c r="J13" s="131"/>
      <c r="K13" s="131"/>
      <c r="L13" s="131"/>
      <c r="M13" s="131"/>
      <c r="N13" s="131">
        <v>141.762</v>
      </c>
      <c r="O13" s="131"/>
      <c r="P13" s="131"/>
      <c r="Q13" s="131"/>
      <c r="R13" s="131"/>
      <c r="S13" s="131"/>
      <c r="T13" s="131"/>
      <c r="U13" s="131"/>
      <c r="V13" s="131"/>
      <c r="W13" s="131"/>
      <c r="X13" s="131"/>
    </row>
    <row r="14" spans="1:24" ht="27.75" customHeight="1" x14ac:dyDescent="0.15">
      <c r="A14" s="132" t="s">
        <v>85</v>
      </c>
      <c r="B14" s="132" t="s">
        <v>295</v>
      </c>
      <c r="C14" s="132" t="s">
        <v>263</v>
      </c>
      <c r="D14" s="132" t="s">
        <v>106</v>
      </c>
      <c r="E14" s="132" t="s">
        <v>289</v>
      </c>
      <c r="F14" s="132" t="s">
        <v>266</v>
      </c>
      <c r="G14" s="132" t="s">
        <v>226</v>
      </c>
      <c r="H14" s="131">
        <v>59.381399999999999</v>
      </c>
      <c r="I14" s="131">
        <v>59.381399999999999</v>
      </c>
      <c r="J14" s="131"/>
      <c r="K14" s="131"/>
      <c r="L14" s="131"/>
      <c r="M14" s="131"/>
      <c r="N14" s="131">
        <v>59.381399999999999</v>
      </c>
      <c r="O14" s="131"/>
      <c r="P14" s="131"/>
      <c r="Q14" s="131"/>
      <c r="R14" s="131"/>
      <c r="S14" s="131"/>
      <c r="T14" s="131"/>
      <c r="U14" s="131"/>
      <c r="V14" s="131"/>
      <c r="W14" s="131"/>
      <c r="X14" s="131"/>
    </row>
    <row r="15" spans="1:24" ht="27.75" customHeight="1" x14ac:dyDescent="0.15">
      <c r="A15" s="132" t="s">
        <v>85</v>
      </c>
      <c r="B15" s="132" t="s">
        <v>296</v>
      </c>
      <c r="C15" s="132" t="s">
        <v>223</v>
      </c>
      <c r="D15" s="132" t="s">
        <v>142</v>
      </c>
      <c r="E15" s="132" t="s">
        <v>268</v>
      </c>
      <c r="F15" s="132" t="s">
        <v>269</v>
      </c>
      <c r="G15" s="132" t="s">
        <v>229</v>
      </c>
      <c r="H15" s="131">
        <v>232.865568</v>
      </c>
      <c r="I15" s="131">
        <v>232.865568</v>
      </c>
      <c r="J15" s="131"/>
      <c r="K15" s="131"/>
      <c r="L15" s="131"/>
      <c r="M15" s="131"/>
      <c r="N15" s="131">
        <v>232.865568</v>
      </c>
      <c r="O15" s="131"/>
      <c r="P15" s="131"/>
      <c r="Q15" s="131"/>
      <c r="R15" s="131"/>
      <c r="S15" s="131"/>
      <c r="T15" s="131"/>
      <c r="U15" s="131"/>
      <c r="V15" s="131"/>
      <c r="W15" s="131"/>
      <c r="X15" s="131"/>
    </row>
    <row r="16" spans="1:24" ht="27.75" customHeight="1" x14ac:dyDescent="0.15">
      <c r="A16" s="132" t="s">
        <v>85</v>
      </c>
      <c r="B16" s="132" t="s">
        <v>296</v>
      </c>
      <c r="C16" s="132" t="s">
        <v>223</v>
      </c>
      <c r="D16" s="132" t="s">
        <v>144</v>
      </c>
      <c r="E16" s="132" t="s">
        <v>285</v>
      </c>
      <c r="F16" s="132" t="s">
        <v>286</v>
      </c>
      <c r="G16" s="132" t="s">
        <v>230</v>
      </c>
      <c r="H16" s="131">
        <v>85</v>
      </c>
      <c r="I16" s="131">
        <v>85</v>
      </c>
      <c r="J16" s="131"/>
      <c r="K16" s="131"/>
      <c r="L16" s="131"/>
      <c r="M16" s="131"/>
      <c r="N16" s="131">
        <v>85</v>
      </c>
      <c r="O16" s="131"/>
      <c r="P16" s="131"/>
      <c r="Q16" s="131"/>
      <c r="R16" s="131"/>
      <c r="S16" s="131"/>
      <c r="T16" s="131"/>
      <c r="U16" s="131"/>
      <c r="V16" s="131"/>
      <c r="W16" s="131"/>
      <c r="X16" s="131"/>
    </row>
    <row r="17" spans="1:24" ht="27.75" customHeight="1" x14ac:dyDescent="0.15">
      <c r="A17" s="132" t="s">
        <v>85</v>
      </c>
      <c r="B17" s="132" t="s">
        <v>296</v>
      </c>
      <c r="C17" s="132" t="s">
        <v>223</v>
      </c>
      <c r="D17" s="132" t="s">
        <v>156</v>
      </c>
      <c r="E17" s="132" t="s">
        <v>272</v>
      </c>
      <c r="F17" s="132" t="s">
        <v>273</v>
      </c>
      <c r="G17" s="132" t="s">
        <v>232</v>
      </c>
      <c r="H17" s="131">
        <v>100.756908</v>
      </c>
      <c r="I17" s="131">
        <v>100.756908</v>
      </c>
      <c r="J17" s="131"/>
      <c r="K17" s="131"/>
      <c r="L17" s="131"/>
      <c r="M17" s="131"/>
      <c r="N17" s="131">
        <v>100.756908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</row>
    <row r="18" spans="1:24" ht="27.75" customHeight="1" x14ac:dyDescent="0.15">
      <c r="A18" s="132" t="s">
        <v>85</v>
      </c>
      <c r="B18" s="132" t="s">
        <v>296</v>
      </c>
      <c r="C18" s="132" t="s">
        <v>223</v>
      </c>
      <c r="D18" s="132" t="s">
        <v>158</v>
      </c>
      <c r="E18" s="132" t="s">
        <v>274</v>
      </c>
      <c r="F18" s="132" t="s">
        <v>275</v>
      </c>
      <c r="G18" s="132" t="s">
        <v>233</v>
      </c>
      <c r="H18" s="131">
        <v>6.9801419999999998</v>
      </c>
      <c r="I18" s="131">
        <v>6.9801419999999998</v>
      </c>
      <c r="J18" s="131"/>
      <c r="K18" s="131"/>
      <c r="L18" s="131"/>
      <c r="M18" s="131"/>
      <c r="N18" s="131">
        <v>6.9801419999999998</v>
      </c>
      <c r="O18" s="131"/>
      <c r="P18" s="131"/>
      <c r="Q18" s="131"/>
      <c r="R18" s="131"/>
      <c r="S18" s="131"/>
      <c r="T18" s="131"/>
      <c r="U18" s="131"/>
      <c r="V18" s="131"/>
      <c r="W18" s="131"/>
      <c r="X18" s="131"/>
    </row>
    <row r="19" spans="1:24" ht="27.75" customHeight="1" x14ac:dyDescent="0.15">
      <c r="A19" s="132" t="s">
        <v>85</v>
      </c>
      <c r="B19" s="132" t="s">
        <v>296</v>
      </c>
      <c r="C19" s="132" t="s">
        <v>223</v>
      </c>
      <c r="D19" s="132" t="s">
        <v>148</v>
      </c>
      <c r="E19" s="132" t="s">
        <v>270</v>
      </c>
      <c r="F19" s="132" t="s">
        <v>271</v>
      </c>
      <c r="G19" s="132" t="s">
        <v>234</v>
      </c>
      <c r="H19" s="131">
        <v>5.8216390000000002</v>
      </c>
      <c r="I19" s="131">
        <v>5.8216390000000002</v>
      </c>
      <c r="J19" s="131"/>
      <c r="K19" s="131"/>
      <c r="L19" s="131"/>
      <c r="M19" s="131"/>
      <c r="N19" s="131">
        <v>5.8216390000000002</v>
      </c>
      <c r="O19" s="131"/>
      <c r="P19" s="131"/>
      <c r="Q19" s="131"/>
      <c r="R19" s="131"/>
      <c r="S19" s="131"/>
      <c r="T19" s="131"/>
      <c r="U19" s="131"/>
      <c r="V19" s="131"/>
      <c r="W19" s="131"/>
      <c r="X19" s="131"/>
    </row>
    <row r="20" spans="1:24" ht="27.75" customHeight="1" x14ac:dyDescent="0.15">
      <c r="A20" s="132" t="s">
        <v>85</v>
      </c>
      <c r="B20" s="132" t="s">
        <v>296</v>
      </c>
      <c r="C20" s="132" t="s">
        <v>223</v>
      </c>
      <c r="D20" s="132" t="s">
        <v>148</v>
      </c>
      <c r="E20" s="132" t="s">
        <v>270</v>
      </c>
      <c r="F20" s="132" t="s">
        <v>271</v>
      </c>
      <c r="G20" s="132" t="s">
        <v>234</v>
      </c>
      <c r="H20" s="131">
        <v>9.7721990000000005</v>
      </c>
      <c r="I20" s="131">
        <v>9.7721990000000005</v>
      </c>
      <c r="J20" s="131"/>
      <c r="K20" s="131"/>
      <c r="L20" s="131"/>
      <c r="M20" s="131"/>
      <c r="N20" s="131">
        <v>9.7721990000000005</v>
      </c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spans="1:24" ht="27.75" customHeight="1" x14ac:dyDescent="0.15">
      <c r="A21" s="132" t="s">
        <v>85</v>
      </c>
      <c r="B21" s="132" t="s">
        <v>297</v>
      </c>
      <c r="C21" s="132" t="s">
        <v>225</v>
      </c>
      <c r="D21" s="132" t="s">
        <v>170</v>
      </c>
      <c r="E21" s="132" t="s">
        <v>225</v>
      </c>
      <c r="F21" s="132" t="s">
        <v>277</v>
      </c>
      <c r="G21" s="132" t="s">
        <v>225</v>
      </c>
      <c r="H21" s="131">
        <v>167.52340799999999</v>
      </c>
      <c r="I21" s="131">
        <v>167.52340799999999</v>
      </c>
      <c r="J21" s="131"/>
      <c r="K21" s="131"/>
      <c r="L21" s="131"/>
      <c r="M21" s="131"/>
      <c r="N21" s="131">
        <v>167.52340799999999</v>
      </c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ht="27.75" customHeight="1" x14ac:dyDescent="0.15">
      <c r="A22" s="132" t="s">
        <v>85</v>
      </c>
      <c r="B22" s="132" t="s">
        <v>299</v>
      </c>
      <c r="C22" s="132" t="s">
        <v>227</v>
      </c>
      <c r="D22" s="132" t="s">
        <v>124</v>
      </c>
      <c r="E22" s="132" t="s">
        <v>291</v>
      </c>
      <c r="F22" s="132" t="s">
        <v>292</v>
      </c>
      <c r="G22" s="132" t="s">
        <v>227</v>
      </c>
      <c r="H22" s="131">
        <v>11.6</v>
      </c>
      <c r="I22" s="131">
        <v>11.6</v>
      </c>
      <c r="J22" s="131"/>
      <c r="K22" s="131"/>
      <c r="L22" s="131"/>
      <c r="M22" s="131"/>
      <c r="N22" s="131">
        <v>11.6</v>
      </c>
      <c r="O22" s="131"/>
      <c r="P22" s="131"/>
      <c r="Q22" s="131"/>
      <c r="R22" s="131"/>
      <c r="S22" s="131"/>
      <c r="T22" s="131"/>
      <c r="U22" s="131"/>
      <c r="V22" s="131"/>
      <c r="W22" s="131"/>
      <c r="X22" s="131"/>
    </row>
    <row r="23" spans="1:24" ht="27.75" customHeight="1" x14ac:dyDescent="0.15">
      <c r="A23" s="132" t="s">
        <v>85</v>
      </c>
      <c r="B23" s="132" t="s">
        <v>299</v>
      </c>
      <c r="C23" s="132" t="s">
        <v>227</v>
      </c>
      <c r="D23" s="132" t="s">
        <v>124</v>
      </c>
      <c r="E23" s="132" t="s">
        <v>291</v>
      </c>
      <c r="F23" s="132" t="s">
        <v>292</v>
      </c>
      <c r="G23" s="132" t="s">
        <v>227</v>
      </c>
      <c r="H23" s="131">
        <v>537.36879999999996</v>
      </c>
      <c r="I23" s="131">
        <v>537.36879999999996</v>
      </c>
      <c r="J23" s="131"/>
      <c r="K23" s="131"/>
      <c r="L23" s="131"/>
      <c r="M23" s="131"/>
      <c r="N23" s="131">
        <v>537.36879999999996</v>
      </c>
      <c r="O23" s="131"/>
      <c r="P23" s="131"/>
      <c r="Q23" s="131"/>
      <c r="R23" s="131"/>
      <c r="S23" s="131"/>
      <c r="T23" s="131"/>
      <c r="U23" s="131"/>
      <c r="V23" s="131"/>
      <c r="W23" s="131"/>
      <c r="X23" s="131"/>
    </row>
    <row r="24" spans="1:24" ht="27.75" customHeight="1" x14ac:dyDescent="0.15">
      <c r="A24" s="132" t="s">
        <v>85</v>
      </c>
      <c r="B24" s="132" t="s">
        <v>370</v>
      </c>
      <c r="C24" s="132" t="s">
        <v>281</v>
      </c>
      <c r="D24" s="132" t="s">
        <v>104</v>
      </c>
      <c r="E24" s="132" t="s">
        <v>288</v>
      </c>
      <c r="F24" s="132" t="s">
        <v>282</v>
      </c>
      <c r="G24" s="132" t="s">
        <v>236</v>
      </c>
      <c r="H24" s="131">
        <v>3.6</v>
      </c>
      <c r="I24" s="131">
        <v>3.6</v>
      </c>
      <c r="J24" s="131"/>
      <c r="K24" s="131"/>
      <c r="L24" s="131"/>
      <c r="M24" s="131"/>
      <c r="N24" s="131">
        <v>3.6</v>
      </c>
      <c r="O24" s="131"/>
      <c r="P24" s="131"/>
      <c r="Q24" s="131"/>
      <c r="R24" s="131"/>
      <c r="S24" s="131"/>
      <c r="T24" s="131"/>
      <c r="U24" s="131"/>
      <c r="V24" s="131"/>
      <c r="W24" s="131"/>
      <c r="X24" s="131"/>
    </row>
    <row r="25" spans="1:24" ht="27.75" customHeight="1" x14ac:dyDescent="0.15">
      <c r="A25" s="132" t="s">
        <v>85</v>
      </c>
      <c r="B25" s="132" t="s">
        <v>370</v>
      </c>
      <c r="C25" s="132" t="s">
        <v>281</v>
      </c>
      <c r="D25" s="132" t="s">
        <v>104</v>
      </c>
      <c r="E25" s="132" t="s">
        <v>288</v>
      </c>
      <c r="F25" s="132" t="s">
        <v>282</v>
      </c>
      <c r="G25" s="132" t="s">
        <v>236</v>
      </c>
      <c r="H25" s="131">
        <v>30.094999999999999</v>
      </c>
      <c r="I25" s="131">
        <v>30.094999999999999</v>
      </c>
      <c r="J25" s="131"/>
      <c r="K25" s="131"/>
      <c r="L25" s="131"/>
      <c r="M25" s="131"/>
      <c r="N25" s="131">
        <v>30.094999999999999</v>
      </c>
      <c r="O25" s="131"/>
      <c r="P25" s="131"/>
      <c r="Q25" s="131"/>
      <c r="R25" s="131"/>
      <c r="S25" s="131"/>
      <c r="T25" s="131"/>
      <c r="U25" s="131"/>
      <c r="V25" s="131"/>
      <c r="W25" s="131"/>
      <c r="X25" s="131"/>
    </row>
    <row r="26" spans="1:24" ht="27.75" customHeight="1" x14ac:dyDescent="0.15">
      <c r="A26" s="132" t="s">
        <v>85</v>
      </c>
      <c r="B26" s="132" t="s">
        <v>370</v>
      </c>
      <c r="C26" s="132" t="s">
        <v>281</v>
      </c>
      <c r="D26" s="132" t="s">
        <v>104</v>
      </c>
      <c r="E26" s="132" t="s">
        <v>288</v>
      </c>
      <c r="F26" s="132" t="s">
        <v>371</v>
      </c>
      <c r="G26" s="132" t="s">
        <v>249</v>
      </c>
      <c r="H26" s="131">
        <v>33.15</v>
      </c>
      <c r="I26" s="131">
        <v>33.15</v>
      </c>
      <c r="J26" s="131"/>
      <c r="K26" s="131"/>
      <c r="L26" s="131"/>
      <c r="M26" s="131"/>
      <c r="N26" s="131">
        <v>33.15</v>
      </c>
      <c r="O26" s="131"/>
      <c r="P26" s="131"/>
      <c r="Q26" s="131"/>
      <c r="R26" s="131"/>
      <c r="S26" s="131"/>
      <c r="T26" s="131"/>
      <c r="U26" s="131"/>
      <c r="V26" s="131"/>
      <c r="W26" s="131"/>
      <c r="X26" s="131"/>
    </row>
    <row r="27" spans="1:24" ht="27.75" customHeight="1" x14ac:dyDescent="0.15">
      <c r="A27" s="132" t="s">
        <v>85</v>
      </c>
      <c r="B27" s="132" t="s">
        <v>370</v>
      </c>
      <c r="C27" s="132" t="s">
        <v>281</v>
      </c>
      <c r="D27" s="132" t="s">
        <v>104</v>
      </c>
      <c r="E27" s="132" t="s">
        <v>288</v>
      </c>
      <c r="F27" s="132" t="s">
        <v>372</v>
      </c>
      <c r="G27" s="132" t="s">
        <v>240</v>
      </c>
      <c r="H27" s="131">
        <v>1.365</v>
      </c>
      <c r="I27" s="131">
        <v>1.365</v>
      </c>
      <c r="J27" s="131"/>
      <c r="K27" s="131"/>
      <c r="L27" s="131"/>
      <c r="M27" s="131"/>
      <c r="N27" s="131">
        <v>1.365</v>
      </c>
      <c r="O27" s="131"/>
      <c r="P27" s="131"/>
      <c r="Q27" s="131"/>
      <c r="R27" s="131"/>
      <c r="S27" s="131"/>
      <c r="T27" s="131"/>
      <c r="U27" s="131"/>
      <c r="V27" s="131"/>
      <c r="W27" s="131"/>
      <c r="X27" s="131"/>
    </row>
    <row r="28" spans="1:24" ht="27.75" customHeight="1" x14ac:dyDescent="0.15">
      <c r="A28" s="132" t="s">
        <v>85</v>
      </c>
      <c r="B28" s="132" t="s">
        <v>370</v>
      </c>
      <c r="C28" s="132" t="s">
        <v>281</v>
      </c>
      <c r="D28" s="132" t="s">
        <v>104</v>
      </c>
      <c r="E28" s="132" t="s">
        <v>288</v>
      </c>
      <c r="F28" s="132" t="s">
        <v>373</v>
      </c>
      <c r="G28" s="132" t="s">
        <v>237</v>
      </c>
      <c r="H28" s="131">
        <v>4.875</v>
      </c>
      <c r="I28" s="131">
        <v>4.875</v>
      </c>
      <c r="J28" s="131"/>
      <c r="K28" s="131"/>
      <c r="L28" s="131"/>
      <c r="M28" s="131"/>
      <c r="N28" s="131">
        <v>4.875</v>
      </c>
      <c r="O28" s="131"/>
      <c r="P28" s="131"/>
      <c r="Q28" s="131"/>
      <c r="R28" s="131"/>
      <c r="S28" s="131"/>
      <c r="T28" s="131"/>
      <c r="U28" s="131"/>
      <c r="V28" s="131"/>
      <c r="W28" s="131"/>
      <c r="X28" s="131"/>
    </row>
    <row r="29" spans="1:24" ht="27.75" customHeight="1" x14ac:dyDescent="0.15">
      <c r="A29" s="132" t="s">
        <v>85</v>
      </c>
      <c r="B29" s="132" t="s">
        <v>370</v>
      </c>
      <c r="C29" s="132" t="s">
        <v>281</v>
      </c>
      <c r="D29" s="132" t="s">
        <v>104</v>
      </c>
      <c r="E29" s="132" t="s">
        <v>288</v>
      </c>
      <c r="F29" s="132" t="s">
        <v>374</v>
      </c>
      <c r="G29" s="132" t="s">
        <v>235</v>
      </c>
      <c r="H29" s="131">
        <v>22.815000000000001</v>
      </c>
      <c r="I29" s="131">
        <v>22.815000000000001</v>
      </c>
      <c r="J29" s="131"/>
      <c r="K29" s="131"/>
      <c r="L29" s="131"/>
      <c r="M29" s="131"/>
      <c r="N29" s="131">
        <v>22.815000000000001</v>
      </c>
      <c r="O29" s="131"/>
      <c r="P29" s="131"/>
      <c r="Q29" s="131"/>
      <c r="R29" s="131"/>
      <c r="S29" s="131"/>
      <c r="T29" s="131"/>
      <c r="U29" s="131"/>
      <c r="V29" s="131"/>
      <c r="W29" s="131"/>
      <c r="X29" s="131"/>
    </row>
    <row r="30" spans="1:24" ht="27.75" customHeight="1" x14ac:dyDescent="0.15">
      <c r="A30" s="132" t="s">
        <v>85</v>
      </c>
      <c r="B30" s="132" t="s">
        <v>370</v>
      </c>
      <c r="C30" s="132" t="s">
        <v>281</v>
      </c>
      <c r="D30" s="132" t="s">
        <v>104</v>
      </c>
      <c r="E30" s="132" t="s">
        <v>288</v>
      </c>
      <c r="F30" s="132" t="s">
        <v>375</v>
      </c>
      <c r="G30" s="132" t="s">
        <v>239</v>
      </c>
      <c r="H30" s="131">
        <v>1.2350000000000001</v>
      </c>
      <c r="I30" s="131">
        <v>1.2350000000000001</v>
      </c>
      <c r="J30" s="131"/>
      <c r="K30" s="131"/>
      <c r="L30" s="131"/>
      <c r="M30" s="131"/>
      <c r="N30" s="131">
        <v>1.2350000000000001</v>
      </c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 spans="1:24" ht="27.75" customHeight="1" x14ac:dyDescent="0.15">
      <c r="A31" s="132" t="s">
        <v>85</v>
      </c>
      <c r="B31" s="132" t="s">
        <v>370</v>
      </c>
      <c r="C31" s="132" t="s">
        <v>281</v>
      </c>
      <c r="D31" s="132" t="s">
        <v>104</v>
      </c>
      <c r="E31" s="132" t="s">
        <v>288</v>
      </c>
      <c r="F31" s="132" t="s">
        <v>376</v>
      </c>
      <c r="G31" s="132" t="s">
        <v>238</v>
      </c>
      <c r="H31" s="131">
        <v>3.9649999999999999</v>
      </c>
      <c r="I31" s="131">
        <v>3.9649999999999999</v>
      </c>
      <c r="J31" s="131"/>
      <c r="K31" s="131"/>
      <c r="L31" s="131"/>
      <c r="M31" s="131"/>
      <c r="N31" s="131">
        <v>3.9649999999999999</v>
      </c>
      <c r="O31" s="131"/>
      <c r="P31" s="131"/>
      <c r="Q31" s="131"/>
      <c r="R31" s="131"/>
      <c r="S31" s="131"/>
      <c r="T31" s="131"/>
      <c r="U31" s="131"/>
      <c r="V31" s="131"/>
      <c r="W31" s="131"/>
      <c r="X31" s="131"/>
    </row>
    <row r="32" spans="1:24" ht="27.75" customHeight="1" x14ac:dyDescent="0.15">
      <c r="A32" s="132" t="s">
        <v>85</v>
      </c>
      <c r="B32" s="132" t="s">
        <v>370</v>
      </c>
      <c r="C32" s="132" t="s">
        <v>281</v>
      </c>
      <c r="D32" s="132" t="s">
        <v>104</v>
      </c>
      <c r="E32" s="132" t="s">
        <v>288</v>
      </c>
      <c r="F32" s="132" t="s">
        <v>283</v>
      </c>
      <c r="G32" s="132" t="s">
        <v>231</v>
      </c>
      <c r="H32" s="131">
        <v>6.24</v>
      </c>
      <c r="I32" s="131">
        <v>6.24</v>
      </c>
      <c r="J32" s="131"/>
      <c r="K32" s="131"/>
      <c r="L32" s="131"/>
      <c r="M32" s="131"/>
      <c r="N32" s="131">
        <v>6.24</v>
      </c>
      <c r="O32" s="131"/>
      <c r="P32" s="131"/>
      <c r="Q32" s="131"/>
      <c r="R32" s="131"/>
      <c r="S32" s="131"/>
      <c r="T32" s="131"/>
      <c r="U32" s="131"/>
      <c r="V32" s="131"/>
      <c r="W32" s="131"/>
      <c r="X32" s="131"/>
    </row>
    <row r="33" spans="1:24" ht="27.75" customHeight="1" x14ac:dyDescent="0.15">
      <c r="A33" s="132" t="s">
        <v>85</v>
      </c>
      <c r="B33" s="132" t="s">
        <v>370</v>
      </c>
      <c r="C33" s="132" t="s">
        <v>281</v>
      </c>
      <c r="D33" s="132" t="s">
        <v>106</v>
      </c>
      <c r="E33" s="132" t="s">
        <v>289</v>
      </c>
      <c r="F33" s="132" t="s">
        <v>282</v>
      </c>
      <c r="G33" s="132" t="s">
        <v>236</v>
      </c>
      <c r="H33" s="131">
        <v>3.6</v>
      </c>
      <c r="I33" s="131">
        <v>3.6</v>
      </c>
      <c r="J33" s="131"/>
      <c r="K33" s="131"/>
      <c r="L33" s="131"/>
      <c r="M33" s="131"/>
      <c r="N33" s="131">
        <v>3.6</v>
      </c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  <row r="34" spans="1:24" ht="27.75" customHeight="1" x14ac:dyDescent="0.15">
      <c r="A34" s="132" t="s">
        <v>85</v>
      </c>
      <c r="B34" s="132" t="s">
        <v>370</v>
      </c>
      <c r="C34" s="132" t="s">
        <v>281</v>
      </c>
      <c r="D34" s="132" t="s">
        <v>106</v>
      </c>
      <c r="E34" s="132" t="s">
        <v>289</v>
      </c>
      <c r="F34" s="132" t="s">
        <v>372</v>
      </c>
      <c r="G34" s="132" t="s">
        <v>240</v>
      </c>
      <c r="H34" s="131">
        <v>3.23</v>
      </c>
      <c r="I34" s="131">
        <v>3.23</v>
      </c>
      <c r="J34" s="131"/>
      <c r="K34" s="131"/>
      <c r="L34" s="131"/>
      <c r="M34" s="131"/>
      <c r="N34" s="131">
        <v>3.23</v>
      </c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spans="1:24" ht="27.75" customHeight="1" x14ac:dyDescent="0.15">
      <c r="A35" s="132" t="s">
        <v>85</v>
      </c>
      <c r="B35" s="132" t="s">
        <v>370</v>
      </c>
      <c r="C35" s="132" t="s">
        <v>281</v>
      </c>
      <c r="D35" s="132" t="s">
        <v>106</v>
      </c>
      <c r="E35" s="132" t="s">
        <v>289</v>
      </c>
      <c r="F35" s="132" t="s">
        <v>283</v>
      </c>
      <c r="G35" s="132" t="s">
        <v>231</v>
      </c>
      <c r="H35" s="131">
        <v>14.96</v>
      </c>
      <c r="I35" s="131">
        <v>14.96</v>
      </c>
      <c r="J35" s="131"/>
      <c r="K35" s="131"/>
      <c r="L35" s="131"/>
      <c r="M35" s="131"/>
      <c r="N35" s="131">
        <v>14.96</v>
      </c>
      <c r="O35" s="131"/>
      <c r="P35" s="131"/>
      <c r="Q35" s="131"/>
      <c r="R35" s="131"/>
      <c r="S35" s="131"/>
      <c r="T35" s="131"/>
      <c r="U35" s="131"/>
      <c r="V35" s="131"/>
      <c r="W35" s="131"/>
      <c r="X35" s="131"/>
    </row>
    <row r="36" spans="1:24" ht="27.75" customHeight="1" x14ac:dyDescent="0.15">
      <c r="A36" s="132" t="s">
        <v>85</v>
      </c>
      <c r="B36" s="132" t="s">
        <v>370</v>
      </c>
      <c r="C36" s="132" t="s">
        <v>281</v>
      </c>
      <c r="D36" s="132" t="s">
        <v>106</v>
      </c>
      <c r="E36" s="132" t="s">
        <v>289</v>
      </c>
      <c r="F36" s="132" t="s">
        <v>374</v>
      </c>
      <c r="G36" s="132" t="s">
        <v>235</v>
      </c>
      <c r="H36" s="131">
        <v>54.74</v>
      </c>
      <c r="I36" s="131">
        <v>54.74</v>
      </c>
      <c r="J36" s="131"/>
      <c r="K36" s="131"/>
      <c r="L36" s="131"/>
      <c r="M36" s="131"/>
      <c r="N36" s="131">
        <v>54.74</v>
      </c>
      <c r="O36" s="131"/>
      <c r="P36" s="131"/>
      <c r="Q36" s="131"/>
      <c r="R36" s="131"/>
      <c r="S36" s="131"/>
      <c r="T36" s="131"/>
      <c r="U36" s="131"/>
      <c r="V36" s="131"/>
      <c r="W36" s="131"/>
      <c r="X36" s="131"/>
    </row>
    <row r="37" spans="1:24" ht="27.75" customHeight="1" x14ac:dyDescent="0.15">
      <c r="A37" s="132" t="s">
        <v>85</v>
      </c>
      <c r="B37" s="132" t="s">
        <v>370</v>
      </c>
      <c r="C37" s="132" t="s">
        <v>281</v>
      </c>
      <c r="D37" s="132" t="s">
        <v>106</v>
      </c>
      <c r="E37" s="132" t="s">
        <v>289</v>
      </c>
      <c r="F37" s="132" t="s">
        <v>375</v>
      </c>
      <c r="G37" s="132" t="s">
        <v>239</v>
      </c>
      <c r="H37" s="131">
        <v>2.9750000000000001</v>
      </c>
      <c r="I37" s="131">
        <v>2.9750000000000001</v>
      </c>
      <c r="J37" s="131"/>
      <c r="K37" s="131"/>
      <c r="L37" s="131"/>
      <c r="M37" s="131"/>
      <c r="N37" s="131">
        <v>2.9750000000000001</v>
      </c>
      <c r="O37" s="131"/>
      <c r="P37" s="131"/>
      <c r="Q37" s="131"/>
      <c r="R37" s="131"/>
      <c r="S37" s="131"/>
      <c r="T37" s="131"/>
      <c r="U37" s="131"/>
      <c r="V37" s="131"/>
      <c r="W37" s="131"/>
      <c r="X37" s="131"/>
    </row>
    <row r="38" spans="1:24" ht="27.75" customHeight="1" x14ac:dyDescent="0.15">
      <c r="A38" s="132" t="s">
        <v>85</v>
      </c>
      <c r="B38" s="132" t="s">
        <v>370</v>
      </c>
      <c r="C38" s="132" t="s">
        <v>281</v>
      </c>
      <c r="D38" s="132" t="s">
        <v>106</v>
      </c>
      <c r="E38" s="132" t="s">
        <v>289</v>
      </c>
      <c r="F38" s="132" t="s">
        <v>376</v>
      </c>
      <c r="G38" s="132" t="s">
        <v>238</v>
      </c>
      <c r="H38" s="131">
        <v>9.4350000000000005</v>
      </c>
      <c r="I38" s="131">
        <v>9.4350000000000005</v>
      </c>
      <c r="J38" s="131"/>
      <c r="K38" s="131"/>
      <c r="L38" s="131"/>
      <c r="M38" s="131"/>
      <c r="N38" s="131">
        <v>9.4350000000000005</v>
      </c>
      <c r="O38" s="131"/>
      <c r="P38" s="131"/>
      <c r="Q38" s="131"/>
      <c r="R38" s="131"/>
      <c r="S38" s="131"/>
      <c r="T38" s="131"/>
      <c r="U38" s="131"/>
      <c r="V38" s="131"/>
      <c r="W38" s="131"/>
      <c r="X38" s="131"/>
    </row>
    <row r="39" spans="1:24" ht="27.75" customHeight="1" x14ac:dyDescent="0.15">
      <c r="A39" s="132" t="s">
        <v>85</v>
      </c>
      <c r="B39" s="132" t="s">
        <v>370</v>
      </c>
      <c r="C39" s="132" t="s">
        <v>281</v>
      </c>
      <c r="D39" s="132" t="s">
        <v>106</v>
      </c>
      <c r="E39" s="132" t="s">
        <v>289</v>
      </c>
      <c r="F39" s="132" t="s">
        <v>373</v>
      </c>
      <c r="G39" s="132" t="s">
        <v>237</v>
      </c>
      <c r="H39" s="131">
        <v>11.73</v>
      </c>
      <c r="I39" s="131">
        <v>11.73</v>
      </c>
      <c r="J39" s="131"/>
      <c r="K39" s="131"/>
      <c r="L39" s="131"/>
      <c r="M39" s="131"/>
      <c r="N39" s="131">
        <v>11.73</v>
      </c>
      <c r="O39" s="131"/>
      <c r="P39" s="131"/>
      <c r="Q39" s="131"/>
      <c r="R39" s="131"/>
      <c r="S39" s="131"/>
      <c r="T39" s="131"/>
      <c r="U39" s="131"/>
      <c r="V39" s="131"/>
      <c r="W39" s="131"/>
      <c r="X39" s="131"/>
    </row>
    <row r="40" spans="1:24" ht="27.75" customHeight="1" x14ac:dyDescent="0.15">
      <c r="A40" s="132" t="s">
        <v>85</v>
      </c>
      <c r="B40" s="132" t="s">
        <v>370</v>
      </c>
      <c r="C40" s="132" t="s">
        <v>281</v>
      </c>
      <c r="D40" s="132" t="s">
        <v>106</v>
      </c>
      <c r="E40" s="132" t="s">
        <v>289</v>
      </c>
      <c r="F40" s="132" t="s">
        <v>282</v>
      </c>
      <c r="G40" s="132" t="s">
        <v>236</v>
      </c>
      <c r="H40" s="131">
        <v>72.25</v>
      </c>
      <c r="I40" s="131">
        <v>72.25</v>
      </c>
      <c r="J40" s="131"/>
      <c r="K40" s="131"/>
      <c r="L40" s="131"/>
      <c r="M40" s="131"/>
      <c r="N40" s="131">
        <v>72.25</v>
      </c>
      <c r="O40" s="131"/>
      <c r="P40" s="131"/>
      <c r="Q40" s="131"/>
      <c r="R40" s="131"/>
      <c r="S40" s="131"/>
      <c r="T40" s="131"/>
      <c r="U40" s="131"/>
      <c r="V40" s="131"/>
      <c r="W40" s="131"/>
      <c r="X40" s="131"/>
    </row>
    <row r="41" spans="1:24" ht="27.75" customHeight="1" x14ac:dyDescent="0.15">
      <c r="A41" s="132" t="s">
        <v>85</v>
      </c>
      <c r="B41" s="132" t="s">
        <v>370</v>
      </c>
      <c r="C41" s="132" t="s">
        <v>281</v>
      </c>
      <c r="D41" s="132" t="s">
        <v>106</v>
      </c>
      <c r="E41" s="132" t="s">
        <v>289</v>
      </c>
      <c r="F41" s="132" t="s">
        <v>371</v>
      </c>
      <c r="G41" s="132" t="s">
        <v>249</v>
      </c>
      <c r="H41" s="131">
        <v>79.56</v>
      </c>
      <c r="I41" s="131">
        <v>79.56</v>
      </c>
      <c r="J41" s="131"/>
      <c r="K41" s="131"/>
      <c r="L41" s="131"/>
      <c r="M41" s="131"/>
      <c r="N41" s="131">
        <v>79.56</v>
      </c>
      <c r="O41" s="131"/>
      <c r="P41" s="131"/>
      <c r="Q41" s="131"/>
      <c r="R41" s="131"/>
      <c r="S41" s="131"/>
      <c r="T41" s="131"/>
      <c r="U41" s="131"/>
      <c r="V41" s="131"/>
      <c r="W41" s="131"/>
      <c r="X41" s="131"/>
    </row>
    <row r="42" spans="1:24" ht="27.75" customHeight="1" x14ac:dyDescent="0.15">
      <c r="A42" s="132" t="s">
        <v>85</v>
      </c>
      <c r="B42" s="132" t="s">
        <v>370</v>
      </c>
      <c r="C42" s="132" t="s">
        <v>281</v>
      </c>
      <c r="D42" s="132" t="s">
        <v>140</v>
      </c>
      <c r="E42" s="132" t="s">
        <v>278</v>
      </c>
      <c r="F42" s="132" t="s">
        <v>282</v>
      </c>
      <c r="G42" s="132" t="s">
        <v>236</v>
      </c>
      <c r="H42" s="131">
        <v>1.125</v>
      </c>
      <c r="I42" s="131">
        <v>1.125</v>
      </c>
      <c r="J42" s="131"/>
      <c r="K42" s="131"/>
      <c r="L42" s="131"/>
      <c r="M42" s="131"/>
      <c r="N42" s="131">
        <v>1.125</v>
      </c>
      <c r="O42" s="131"/>
      <c r="P42" s="131"/>
      <c r="Q42" s="131"/>
      <c r="R42" s="131"/>
      <c r="S42" s="131"/>
      <c r="T42" s="131"/>
      <c r="U42" s="131"/>
      <c r="V42" s="131"/>
      <c r="W42" s="131"/>
      <c r="X42" s="131"/>
    </row>
    <row r="43" spans="1:24" ht="27.75" customHeight="1" x14ac:dyDescent="0.15">
      <c r="A43" s="132" t="s">
        <v>85</v>
      </c>
      <c r="B43" s="132" t="s">
        <v>370</v>
      </c>
      <c r="C43" s="132" t="s">
        <v>281</v>
      </c>
      <c r="D43" s="132" t="s">
        <v>106</v>
      </c>
      <c r="E43" s="132" t="s">
        <v>289</v>
      </c>
      <c r="F43" s="132" t="s">
        <v>283</v>
      </c>
      <c r="G43" s="132" t="s">
        <v>231</v>
      </c>
      <c r="H43" s="131">
        <v>14.251536</v>
      </c>
      <c r="I43" s="131">
        <v>14.251536</v>
      </c>
      <c r="J43" s="131"/>
      <c r="K43" s="131"/>
      <c r="L43" s="131"/>
      <c r="M43" s="131"/>
      <c r="N43" s="131">
        <v>14.251536</v>
      </c>
      <c r="O43" s="131"/>
      <c r="P43" s="131"/>
      <c r="Q43" s="131"/>
      <c r="R43" s="131"/>
      <c r="S43" s="131"/>
      <c r="T43" s="131"/>
      <c r="U43" s="131"/>
      <c r="V43" s="131"/>
      <c r="W43" s="131"/>
      <c r="X43" s="131"/>
    </row>
    <row r="44" spans="1:24" ht="27.75" customHeight="1" x14ac:dyDescent="0.15">
      <c r="A44" s="132" t="s">
        <v>85</v>
      </c>
      <c r="B44" s="132" t="s">
        <v>300</v>
      </c>
      <c r="C44" s="132" t="s">
        <v>241</v>
      </c>
      <c r="D44" s="132" t="s">
        <v>106</v>
      </c>
      <c r="E44" s="132" t="s">
        <v>289</v>
      </c>
      <c r="F44" s="132" t="s">
        <v>280</v>
      </c>
      <c r="G44" s="132" t="s">
        <v>241</v>
      </c>
      <c r="H44" s="131">
        <v>16.752341000000001</v>
      </c>
      <c r="I44" s="131">
        <v>16.752341000000001</v>
      </c>
      <c r="J44" s="131"/>
      <c r="K44" s="131"/>
      <c r="L44" s="131"/>
      <c r="M44" s="131"/>
      <c r="N44" s="131">
        <v>16.752341000000001</v>
      </c>
      <c r="O44" s="131"/>
      <c r="P44" s="131"/>
      <c r="Q44" s="131"/>
      <c r="R44" s="131"/>
      <c r="S44" s="131"/>
      <c r="T44" s="131"/>
      <c r="U44" s="131"/>
      <c r="V44" s="131"/>
      <c r="W44" s="131"/>
      <c r="X44" s="131"/>
    </row>
    <row r="45" spans="1:24" ht="27.75" customHeight="1" x14ac:dyDescent="0.15">
      <c r="A45" s="132" t="s">
        <v>85</v>
      </c>
      <c r="B45" s="132" t="s">
        <v>370</v>
      </c>
      <c r="C45" s="132" t="s">
        <v>281</v>
      </c>
      <c r="D45" s="132" t="s">
        <v>106</v>
      </c>
      <c r="E45" s="132" t="s">
        <v>289</v>
      </c>
      <c r="F45" s="132" t="s">
        <v>284</v>
      </c>
      <c r="G45" s="132" t="s">
        <v>242</v>
      </c>
      <c r="H45" s="131">
        <v>34.900709999999997</v>
      </c>
      <c r="I45" s="131">
        <v>34.900709999999997</v>
      </c>
      <c r="J45" s="131"/>
      <c r="K45" s="131"/>
      <c r="L45" s="131"/>
      <c r="M45" s="131"/>
      <c r="N45" s="131">
        <v>34.900709999999997</v>
      </c>
      <c r="O45" s="131"/>
      <c r="P45" s="131"/>
      <c r="Q45" s="131"/>
      <c r="R45" s="131"/>
      <c r="S45" s="131"/>
      <c r="T45" s="131"/>
      <c r="U45" s="131"/>
      <c r="V45" s="131"/>
      <c r="W45" s="131"/>
      <c r="X45" s="131"/>
    </row>
    <row r="46" spans="1:24" ht="27.75" customHeight="1" x14ac:dyDescent="0.15">
      <c r="A46" s="132" t="s">
        <v>85</v>
      </c>
      <c r="B46" s="132" t="s">
        <v>298</v>
      </c>
      <c r="C46" s="132" t="s">
        <v>243</v>
      </c>
      <c r="D46" s="132" t="s">
        <v>140</v>
      </c>
      <c r="E46" s="132" t="s">
        <v>278</v>
      </c>
      <c r="F46" s="132" t="s">
        <v>293</v>
      </c>
      <c r="G46" s="132" t="s">
        <v>244</v>
      </c>
      <c r="H46" s="131">
        <v>13.478400000000001</v>
      </c>
      <c r="I46" s="131">
        <v>13.478400000000001</v>
      </c>
      <c r="J46" s="131"/>
      <c r="K46" s="131"/>
      <c r="L46" s="131"/>
      <c r="M46" s="131"/>
      <c r="N46" s="131">
        <v>13.478400000000001</v>
      </c>
      <c r="O46" s="131"/>
      <c r="P46" s="131"/>
      <c r="Q46" s="131"/>
      <c r="R46" s="131"/>
      <c r="S46" s="131"/>
      <c r="T46" s="131"/>
      <c r="U46" s="131"/>
      <c r="V46" s="131"/>
      <c r="W46" s="131"/>
      <c r="X46" s="131"/>
    </row>
    <row r="47" spans="1:24" ht="27.75" customHeight="1" x14ac:dyDescent="0.15">
      <c r="A47" s="132" t="s">
        <v>85</v>
      </c>
      <c r="B47" s="132" t="s">
        <v>298</v>
      </c>
      <c r="C47" s="132" t="s">
        <v>243</v>
      </c>
      <c r="D47" s="132" t="s">
        <v>140</v>
      </c>
      <c r="E47" s="132" t="s">
        <v>278</v>
      </c>
      <c r="F47" s="132" t="s">
        <v>293</v>
      </c>
      <c r="G47" s="132" t="s">
        <v>244</v>
      </c>
      <c r="H47" s="131">
        <v>0.58040000000000003</v>
      </c>
      <c r="I47" s="131">
        <v>0.58040000000000003</v>
      </c>
      <c r="J47" s="131"/>
      <c r="K47" s="131"/>
      <c r="L47" s="131"/>
      <c r="M47" s="131"/>
      <c r="N47" s="131">
        <v>0.58040000000000003</v>
      </c>
      <c r="O47" s="131"/>
      <c r="P47" s="131"/>
      <c r="Q47" s="131"/>
      <c r="R47" s="131"/>
      <c r="S47" s="131"/>
      <c r="T47" s="131"/>
      <c r="U47" s="131"/>
      <c r="V47" s="131"/>
      <c r="W47" s="131"/>
      <c r="X47" s="131"/>
    </row>
    <row r="48" spans="1:24" ht="27.75" customHeight="1" x14ac:dyDescent="0.15">
      <c r="A48" s="132" t="s">
        <v>85</v>
      </c>
      <c r="B48" s="132" t="s">
        <v>298</v>
      </c>
      <c r="C48" s="132" t="s">
        <v>243</v>
      </c>
      <c r="D48" s="132" t="s">
        <v>140</v>
      </c>
      <c r="E48" s="132" t="s">
        <v>278</v>
      </c>
      <c r="F48" s="132" t="s">
        <v>293</v>
      </c>
      <c r="G48" s="132" t="s">
        <v>244</v>
      </c>
      <c r="H48" s="131">
        <v>2.5999999999999999E-2</v>
      </c>
      <c r="I48" s="131">
        <v>2.5999999999999999E-2</v>
      </c>
      <c r="J48" s="131"/>
      <c r="K48" s="131"/>
      <c r="L48" s="131"/>
      <c r="M48" s="131"/>
      <c r="N48" s="131">
        <v>2.5999999999999999E-2</v>
      </c>
      <c r="O48" s="131"/>
      <c r="P48" s="131"/>
      <c r="Q48" s="131"/>
      <c r="R48" s="131"/>
      <c r="S48" s="131"/>
      <c r="T48" s="131"/>
      <c r="U48" s="131"/>
      <c r="V48" s="131"/>
      <c r="W48" s="131"/>
      <c r="X48" s="131"/>
    </row>
    <row r="49" spans="1:24" ht="27.75" customHeight="1" x14ac:dyDescent="0.15">
      <c r="A49" s="132" t="s">
        <v>85</v>
      </c>
      <c r="B49" s="132" t="s">
        <v>335</v>
      </c>
      <c r="C49" s="132" t="s">
        <v>335</v>
      </c>
      <c r="D49" s="132" t="s">
        <v>140</v>
      </c>
      <c r="E49" s="132" t="s">
        <v>278</v>
      </c>
      <c r="F49" s="132" t="s">
        <v>279</v>
      </c>
      <c r="G49" s="132" t="s">
        <v>245</v>
      </c>
      <c r="H49" s="131">
        <v>58.717260000000003</v>
      </c>
      <c r="I49" s="131">
        <v>58.717260000000003</v>
      </c>
      <c r="J49" s="131"/>
      <c r="K49" s="131"/>
      <c r="L49" s="131"/>
      <c r="M49" s="131"/>
      <c r="N49" s="131">
        <v>58.717260000000003</v>
      </c>
      <c r="O49" s="131"/>
      <c r="P49" s="131"/>
      <c r="Q49" s="131"/>
      <c r="R49" s="131"/>
      <c r="S49" s="131"/>
      <c r="T49" s="131"/>
      <c r="U49" s="131"/>
      <c r="V49" s="131"/>
      <c r="W49" s="131"/>
      <c r="X49" s="131"/>
    </row>
    <row r="50" spans="1:24" ht="27.75" customHeight="1" x14ac:dyDescent="0.15">
      <c r="A50" s="132" t="s">
        <v>85</v>
      </c>
      <c r="B50" s="132" t="s">
        <v>298</v>
      </c>
      <c r="C50" s="132" t="s">
        <v>243</v>
      </c>
      <c r="D50" s="132" t="s">
        <v>140</v>
      </c>
      <c r="E50" s="132" t="s">
        <v>278</v>
      </c>
      <c r="F50" s="132" t="s">
        <v>279</v>
      </c>
      <c r="G50" s="132" t="s">
        <v>245</v>
      </c>
      <c r="H50" s="131">
        <v>1.9239999999999999</v>
      </c>
      <c r="I50" s="131">
        <v>1.9239999999999999</v>
      </c>
      <c r="J50" s="131"/>
      <c r="K50" s="131"/>
      <c r="L50" s="131"/>
      <c r="M50" s="131"/>
      <c r="N50" s="131">
        <v>1.9239999999999999</v>
      </c>
      <c r="O50" s="131"/>
      <c r="P50" s="131"/>
      <c r="Q50" s="131"/>
      <c r="R50" s="131"/>
      <c r="S50" s="131"/>
      <c r="T50" s="131"/>
      <c r="U50" s="131"/>
      <c r="V50" s="131"/>
      <c r="W50" s="131"/>
      <c r="X50" s="131"/>
    </row>
    <row r="51" spans="1:24" ht="27.75" customHeight="1" x14ac:dyDescent="0.15">
      <c r="A51" s="132" t="s">
        <v>85</v>
      </c>
      <c r="B51" s="132" t="s">
        <v>298</v>
      </c>
      <c r="C51" s="132" t="s">
        <v>243</v>
      </c>
      <c r="D51" s="132" t="s">
        <v>140</v>
      </c>
      <c r="E51" s="132" t="s">
        <v>278</v>
      </c>
      <c r="F51" s="132" t="s">
        <v>279</v>
      </c>
      <c r="G51" s="132" t="s">
        <v>245</v>
      </c>
      <c r="H51" s="131">
        <v>106.56</v>
      </c>
      <c r="I51" s="131">
        <v>106.56</v>
      </c>
      <c r="J51" s="131"/>
      <c r="K51" s="131"/>
      <c r="L51" s="131"/>
      <c r="M51" s="131"/>
      <c r="N51" s="131">
        <v>106.56</v>
      </c>
      <c r="O51" s="131"/>
      <c r="P51" s="131"/>
      <c r="Q51" s="131"/>
      <c r="R51" s="131"/>
      <c r="S51" s="131"/>
      <c r="T51" s="131"/>
      <c r="U51" s="131"/>
      <c r="V51" s="131"/>
      <c r="W51" s="131"/>
      <c r="X51" s="131"/>
    </row>
    <row r="52" spans="1:24" ht="27.75" customHeight="1" x14ac:dyDescent="0.15">
      <c r="A52" s="132" t="s">
        <v>85</v>
      </c>
      <c r="B52" s="132" t="s">
        <v>298</v>
      </c>
      <c r="C52" s="132" t="s">
        <v>243</v>
      </c>
      <c r="D52" s="132" t="s">
        <v>104</v>
      </c>
      <c r="E52" s="132" t="s">
        <v>288</v>
      </c>
      <c r="F52" s="132" t="s">
        <v>287</v>
      </c>
      <c r="G52" s="132" t="s">
        <v>246</v>
      </c>
      <c r="H52" s="131">
        <v>159.6</v>
      </c>
      <c r="I52" s="131">
        <v>159.6</v>
      </c>
      <c r="J52" s="131"/>
      <c r="K52" s="131"/>
      <c r="L52" s="131"/>
      <c r="M52" s="131"/>
      <c r="N52" s="131">
        <v>159.6</v>
      </c>
      <c r="O52" s="131"/>
      <c r="P52" s="131"/>
      <c r="Q52" s="131"/>
      <c r="R52" s="131"/>
      <c r="S52" s="131"/>
      <c r="T52" s="131"/>
      <c r="U52" s="131"/>
      <c r="V52" s="131"/>
      <c r="W52" s="131"/>
      <c r="X52" s="131"/>
    </row>
    <row r="53" spans="1:24" ht="27.75" customHeight="1" x14ac:dyDescent="0.15">
      <c r="A53" s="132" t="s">
        <v>85</v>
      </c>
      <c r="B53" s="132" t="s">
        <v>298</v>
      </c>
      <c r="C53" s="132" t="s">
        <v>243</v>
      </c>
      <c r="D53" s="132" t="s">
        <v>104</v>
      </c>
      <c r="E53" s="132" t="s">
        <v>288</v>
      </c>
      <c r="F53" s="132" t="s">
        <v>290</v>
      </c>
      <c r="G53" s="132" t="s">
        <v>248</v>
      </c>
      <c r="H53" s="131">
        <v>2.75</v>
      </c>
      <c r="I53" s="131">
        <v>2.75</v>
      </c>
      <c r="J53" s="131"/>
      <c r="K53" s="131"/>
      <c r="L53" s="131"/>
      <c r="M53" s="131"/>
      <c r="N53" s="131">
        <v>2.75</v>
      </c>
      <c r="O53" s="131"/>
      <c r="P53" s="131"/>
      <c r="Q53" s="131"/>
      <c r="R53" s="131"/>
      <c r="S53" s="131"/>
      <c r="T53" s="131"/>
      <c r="U53" s="131"/>
      <c r="V53" s="131"/>
      <c r="W53" s="131"/>
      <c r="X53" s="131"/>
    </row>
    <row r="54" spans="1:24" ht="27.75" customHeight="1" x14ac:dyDescent="0.15">
      <c r="A54" s="132" t="s">
        <v>85</v>
      </c>
      <c r="B54" s="132" t="s">
        <v>298</v>
      </c>
      <c r="C54" s="132" t="s">
        <v>243</v>
      </c>
      <c r="D54" s="132" t="s">
        <v>106</v>
      </c>
      <c r="E54" s="132" t="s">
        <v>289</v>
      </c>
      <c r="F54" s="132" t="s">
        <v>290</v>
      </c>
      <c r="G54" s="132" t="s">
        <v>248</v>
      </c>
      <c r="H54" s="131">
        <v>10.0625</v>
      </c>
      <c r="I54" s="131">
        <v>10.0625</v>
      </c>
      <c r="J54" s="131"/>
      <c r="K54" s="131"/>
      <c r="L54" s="131"/>
      <c r="M54" s="131"/>
      <c r="N54" s="131">
        <v>10.0625</v>
      </c>
      <c r="O54" s="131"/>
      <c r="P54" s="131"/>
      <c r="Q54" s="131"/>
      <c r="R54" s="131"/>
      <c r="S54" s="131"/>
      <c r="T54" s="131"/>
      <c r="U54" s="131"/>
      <c r="V54" s="131"/>
      <c r="W54" s="131"/>
      <c r="X54" s="131"/>
    </row>
    <row r="55" spans="1:24" ht="27.75" customHeight="1" x14ac:dyDescent="0.15">
      <c r="A55" s="132" t="s">
        <v>85</v>
      </c>
      <c r="B55" s="132" t="s">
        <v>298</v>
      </c>
      <c r="C55" s="132" t="s">
        <v>243</v>
      </c>
      <c r="D55" s="132" t="s">
        <v>106</v>
      </c>
      <c r="E55" s="132" t="s">
        <v>289</v>
      </c>
      <c r="F55" s="132" t="s">
        <v>287</v>
      </c>
      <c r="G55" s="132" t="s">
        <v>246</v>
      </c>
      <c r="H55" s="131">
        <v>292.8</v>
      </c>
      <c r="I55" s="131">
        <v>292.8</v>
      </c>
      <c r="J55" s="131"/>
      <c r="K55" s="131"/>
      <c r="L55" s="131"/>
      <c r="M55" s="131"/>
      <c r="N55" s="131">
        <v>292.8</v>
      </c>
      <c r="O55" s="131"/>
      <c r="P55" s="131"/>
      <c r="Q55" s="131"/>
      <c r="R55" s="131"/>
      <c r="S55" s="131"/>
      <c r="T55" s="131"/>
      <c r="U55" s="131"/>
      <c r="V55" s="131"/>
      <c r="W55" s="131"/>
      <c r="X55" s="131"/>
    </row>
    <row r="56" spans="1:24" ht="27.75" customHeight="1" x14ac:dyDescent="0.15">
      <c r="A56" s="132" t="s">
        <v>85</v>
      </c>
      <c r="B56" s="132" t="s">
        <v>298</v>
      </c>
      <c r="C56" s="132" t="s">
        <v>243</v>
      </c>
      <c r="D56" s="132" t="s">
        <v>377</v>
      </c>
      <c r="E56" s="132" t="s">
        <v>363</v>
      </c>
      <c r="F56" s="132" t="s">
        <v>290</v>
      </c>
      <c r="G56" s="132" t="s">
        <v>248</v>
      </c>
      <c r="H56" s="131">
        <v>16.5</v>
      </c>
      <c r="I56" s="131">
        <v>16.5</v>
      </c>
      <c r="J56" s="131"/>
      <c r="K56" s="131"/>
      <c r="L56" s="131"/>
      <c r="M56" s="131"/>
      <c r="N56" s="131">
        <v>16.5</v>
      </c>
      <c r="O56" s="131"/>
      <c r="P56" s="131"/>
      <c r="Q56" s="131"/>
      <c r="R56" s="131"/>
      <c r="S56" s="131"/>
      <c r="T56" s="131"/>
      <c r="U56" s="131"/>
      <c r="V56" s="131"/>
      <c r="W56" s="131"/>
      <c r="X56" s="131"/>
    </row>
    <row r="57" spans="1:24" ht="27.75" customHeight="1" x14ac:dyDescent="0.15">
      <c r="A57" s="132" t="s">
        <v>85</v>
      </c>
      <c r="B57" s="132" t="s">
        <v>296</v>
      </c>
      <c r="C57" s="132" t="s">
        <v>223</v>
      </c>
      <c r="D57" s="132" t="s">
        <v>158</v>
      </c>
      <c r="E57" s="132" t="s">
        <v>274</v>
      </c>
      <c r="F57" s="132" t="s">
        <v>276</v>
      </c>
      <c r="G57" s="132" t="s">
        <v>247</v>
      </c>
      <c r="H57" s="131">
        <v>17.983885999999998</v>
      </c>
      <c r="I57" s="131">
        <v>17.983885999999998</v>
      </c>
      <c r="J57" s="131"/>
      <c r="K57" s="131"/>
      <c r="L57" s="131"/>
      <c r="M57" s="131"/>
      <c r="N57" s="131">
        <v>17.983885999999998</v>
      </c>
      <c r="O57" s="131"/>
      <c r="P57" s="131"/>
      <c r="Q57" s="131"/>
      <c r="R57" s="131"/>
      <c r="S57" s="131"/>
      <c r="T57" s="131"/>
      <c r="U57" s="131"/>
      <c r="V57" s="131"/>
      <c r="W57" s="131"/>
      <c r="X57" s="131"/>
    </row>
    <row r="58" spans="1:24" ht="17.25" customHeight="1" x14ac:dyDescent="0.15">
      <c r="A58" s="281" t="s">
        <v>93</v>
      </c>
      <c r="B58" s="282"/>
      <c r="C58" s="282"/>
      <c r="D58" s="282"/>
      <c r="E58" s="282"/>
      <c r="F58" s="282"/>
      <c r="G58" s="283"/>
      <c r="H58" s="131">
        <v>3793.3773769999998</v>
      </c>
      <c r="I58" s="131">
        <v>3793.3773769999998</v>
      </c>
      <c r="J58" s="131"/>
      <c r="K58" s="131"/>
      <c r="L58" s="131"/>
      <c r="M58" s="131"/>
      <c r="N58" s="131">
        <v>3793.3773769999998</v>
      </c>
      <c r="O58" s="131"/>
      <c r="P58" s="131"/>
      <c r="Q58" s="131"/>
      <c r="R58" s="131"/>
      <c r="S58" s="131"/>
      <c r="T58" s="131"/>
      <c r="U58" s="131"/>
      <c r="V58" s="131"/>
      <c r="W58" s="131"/>
      <c r="X58" s="131"/>
    </row>
  </sheetData>
  <mergeCells count="30">
    <mergeCell ref="W6:W7"/>
    <mergeCell ref="O5:Q5"/>
    <mergeCell ref="R5:R7"/>
    <mergeCell ref="Q6:Q7"/>
    <mergeCell ref="A58:G58"/>
    <mergeCell ref="S5:X5"/>
    <mergeCell ref="I6:J6"/>
    <mergeCell ref="K6:K7"/>
    <mergeCell ref="L6:L7"/>
    <mergeCell ref="M6:M7"/>
    <mergeCell ref="N6:N7"/>
    <mergeCell ref="O6:O7"/>
    <mergeCell ref="P6:P7"/>
    <mergeCell ref="S6:S7"/>
    <mergeCell ref="A2:X2"/>
    <mergeCell ref="A3:G3"/>
    <mergeCell ref="A4:A7"/>
    <mergeCell ref="B4:B7"/>
    <mergeCell ref="C4:C7"/>
    <mergeCell ref="D4:D7"/>
    <mergeCell ref="E4:E7"/>
    <mergeCell ref="F4:F7"/>
    <mergeCell ref="X6:X7"/>
    <mergeCell ref="G4:G7"/>
    <mergeCell ref="H4:X4"/>
    <mergeCell ref="H5:H7"/>
    <mergeCell ref="I5:N5"/>
    <mergeCell ref="T6:T7"/>
    <mergeCell ref="U6:U7"/>
    <mergeCell ref="V6:V7"/>
  </mergeCells>
  <phoneticPr fontId="23" type="noConversion"/>
  <printOptions horizontalCentered="1"/>
  <pageMargins left="0.31496062992125984" right="0.31496062992125984" top="0.39370078740157483" bottom="0.39370078740157483" header="0.23622047244094491" footer="0.23622047244094491"/>
  <pageSetup paperSize="9" scale="47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2" tint="-9.9978637043366805E-2"/>
    <outlinePr summaryBelow="0" summaryRight="0"/>
    <pageSetUpPr fitToPage="1"/>
  </sheetPr>
  <dimension ref="A1:AC23"/>
  <sheetViews>
    <sheetView workbookViewId="0">
      <pane ySplit="8" topLeftCell="A9" activePane="bottomLeft" state="frozen"/>
      <selection activeCell="F7" sqref="F7"/>
      <selection pane="bottomLeft" activeCell="A23" sqref="A23"/>
    </sheetView>
  </sheetViews>
  <sheetFormatPr defaultRowHeight="14.25" customHeight="1" x14ac:dyDescent="0.3"/>
  <cols>
    <col min="1" max="4" width="5.7109375" style="1" customWidth="1"/>
    <col min="5" max="5" width="5.7109375" style="98" customWidth="1"/>
    <col min="6" max="6" width="5.7109375" style="1" customWidth="1"/>
    <col min="7" max="7" width="5.7109375" style="98" customWidth="1"/>
    <col min="8" max="16" width="5.7109375" style="1" customWidth="1"/>
    <col min="17" max="17" width="5.7109375" style="36" customWidth="1"/>
    <col min="18" max="29" width="5.7109375" style="1" customWidth="1"/>
    <col min="30" max="16384" width="9.140625" style="36"/>
  </cols>
  <sheetData>
    <row r="1" spans="1:29" ht="13.5" customHeight="1" x14ac:dyDescent="0.3">
      <c r="E1" s="38"/>
      <c r="F1" s="37"/>
      <c r="G1" s="38"/>
      <c r="H1" s="37"/>
      <c r="AC1" s="15"/>
    </row>
    <row r="2" spans="1:29" ht="51.75" customHeight="1" x14ac:dyDescent="0.3">
      <c r="A2" s="219" t="s">
        <v>385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</row>
    <row r="3" spans="1:29" s="87" customFormat="1" ht="24" customHeight="1" x14ac:dyDescent="0.3">
      <c r="A3" s="244" t="s">
        <v>366</v>
      </c>
      <c r="B3" s="244"/>
      <c r="C3" s="220"/>
      <c r="D3" s="220"/>
      <c r="E3" s="220"/>
      <c r="F3" s="220"/>
      <c r="G3" s="220"/>
      <c r="H3" s="220"/>
      <c r="Q3" s="76"/>
      <c r="R3" s="3"/>
      <c r="AC3" s="63" t="s">
        <v>250</v>
      </c>
    </row>
    <row r="4" spans="1:29" ht="15.75" customHeight="1" x14ac:dyDescent="0.3">
      <c r="A4" s="286" t="s">
        <v>301</v>
      </c>
      <c r="B4" s="286" t="s">
        <v>253</v>
      </c>
      <c r="C4" s="286" t="s">
        <v>254</v>
      </c>
      <c r="D4" s="286" t="s">
        <v>302</v>
      </c>
      <c r="E4" s="286" t="s">
        <v>87</v>
      </c>
      <c r="F4" s="286" t="s">
        <v>88</v>
      </c>
      <c r="G4" s="286" t="s">
        <v>303</v>
      </c>
      <c r="H4" s="286" t="s">
        <v>304</v>
      </c>
      <c r="I4" s="286" t="s">
        <v>82</v>
      </c>
      <c r="J4" s="246" t="s">
        <v>305</v>
      </c>
      <c r="K4" s="262"/>
      <c r="L4" s="262"/>
      <c r="M4" s="262"/>
      <c r="N4" s="262"/>
      <c r="O4" s="262"/>
      <c r="P4" s="262"/>
      <c r="Q4" s="262"/>
      <c r="R4" s="262"/>
      <c r="S4" s="247"/>
      <c r="T4" s="246" t="s">
        <v>11</v>
      </c>
      <c r="U4" s="262"/>
      <c r="V4" s="247"/>
      <c r="W4" s="263" t="s">
        <v>4</v>
      </c>
      <c r="X4" s="246" t="s">
        <v>12</v>
      </c>
      <c r="Y4" s="262"/>
      <c r="Z4" s="262"/>
      <c r="AA4" s="262"/>
      <c r="AB4" s="262"/>
      <c r="AC4" s="247"/>
    </row>
    <row r="5" spans="1:29" ht="17.25" customHeight="1" x14ac:dyDescent="0.3">
      <c r="A5" s="287"/>
      <c r="B5" s="287"/>
      <c r="C5" s="287"/>
      <c r="D5" s="287"/>
      <c r="E5" s="287"/>
      <c r="F5" s="287"/>
      <c r="G5" s="287"/>
      <c r="H5" s="287"/>
      <c r="I5" s="287"/>
      <c r="J5" s="293" t="s">
        <v>1</v>
      </c>
      <c r="K5" s="294"/>
      <c r="L5" s="294"/>
      <c r="M5" s="294"/>
      <c r="N5" s="294"/>
      <c r="O5" s="294"/>
      <c r="P5" s="294"/>
      <c r="Q5" s="294"/>
      <c r="R5" s="263" t="s">
        <v>2</v>
      </c>
      <c r="S5" s="263" t="s">
        <v>3</v>
      </c>
      <c r="T5" s="263" t="s">
        <v>1</v>
      </c>
      <c r="U5" s="263" t="s">
        <v>2</v>
      </c>
      <c r="V5" s="263" t="s">
        <v>3</v>
      </c>
      <c r="W5" s="292"/>
      <c r="X5" s="263" t="s">
        <v>83</v>
      </c>
      <c r="Y5" s="263" t="s">
        <v>5</v>
      </c>
      <c r="Z5" s="263" t="s">
        <v>306</v>
      </c>
      <c r="AA5" s="263" t="s">
        <v>7</v>
      </c>
      <c r="AB5" s="263" t="s">
        <v>8</v>
      </c>
      <c r="AC5" s="263" t="s">
        <v>9</v>
      </c>
    </row>
    <row r="6" spans="1:29" ht="35.1" customHeight="1" x14ac:dyDescent="0.3">
      <c r="A6" s="287"/>
      <c r="B6" s="287"/>
      <c r="C6" s="287"/>
      <c r="D6" s="287"/>
      <c r="E6" s="287"/>
      <c r="F6" s="287"/>
      <c r="G6" s="287"/>
      <c r="H6" s="287"/>
      <c r="I6" s="288"/>
      <c r="J6" s="291" t="s">
        <v>83</v>
      </c>
      <c r="K6" s="291"/>
      <c r="L6" s="290" t="s">
        <v>19</v>
      </c>
      <c r="M6" s="290" t="s">
        <v>20</v>
      </c>
      <c r="N6" s="290" t="s">
        <v>21</v>
      </c>
      <c r="O6" s="290" t="s">
        <v>22</v>
      </c>
      <c r="P6" s="290" t="s">
        <v>23</v>
      </c>
      <c r="Q6" s="290" t="s">
        <v>24</v>
      </c>
      <c r="R6" s="295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</row>
    <row r="7" spans="1:29" ht="52.5" customHeight="1" x14ac:dyDescent="0.3">
      <c r="A7" s="300"/>
      <c r="B7" s="300"/>
      <c r="C7" s="300"/>
      <c r="D7" s="300"/>
      <c r="E7" s="300"/>
      <c r="F7" s="300"/>
      <c r="G7" s="300"/>
      <c r="H7" s="300"/>
      <c r="I7" s="289"/>
      <c r="J7" s="25" t="s">
        <v>83</v>
      </c>
      <c r="K7" s="25" t="s">
        <v>307</v>
      </c>
      <c r="L7" s="291"/>
      <c r="M7" s="291"/>
      <c r="N7" s="291"/>
      <c r="O7" s="291"/>
      <c r="P7" s="291"/>
      <c r="Q7" s="290"/>
      <c r="R7" s="296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</row>
    <row r="8" spans="1:29" ht="15" customHeight="1" x14ac:dyDescent="0.3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  <c r="Y8" s="68">
        <v>25</v>
      </c>
      <c r="Z8" s="68">
        <v>26</v>
      </c>
      <c r="AA8" s="68">
        <v>27</v>
      </c>
      <c r="AB8" s="68">
        <v>28</v>
      </c>
      <c r="AC8" s="68">
        <v>29</v>
      </c>
    </row>
    <row r="9" spans="1:29" ht="18.75" customHeight="1" x14ac:dyDescent="0.3">
      <c r="A9" s="31"/>
      <c r="B9" s="31"/>
      <c r="C9" s="31"/>
      <c r="D9" s="31"/>
      <c r="E9" s="72"/>
      <c r="F9" s="31"/>
      <c r="G9" s="72"/>
      <c r="H9" s="31"/>
      <c r="I9" s="32"/>
      <c r="J9" s="33"/>
      <c r="K9" s="33"/>
      <c r="L9" s="33"/>
      <c r="M9" s="34"/>
      <c r="N9" s="34"/>
      <c r="O9" s="34"/>
      <c r="P9" s="34"/>
      <c r="Q9" s="34"/>
      <c r="R9" s="35"/>
      <c r="S9" s="34"/>
      <c r="T9" s="29"/>
      <c r="U9" s="29"/>
      <c r="V9" s="29"/>
      <c r="W9" s="34"/>
      <c r="X9" s="35"/>
      <c r="Y9" s="34"/>
      <c r="Z9" s="34"/>
      <c r="AA9" s="34"/>
      <c r="AB9" s="34"/>
      <c r="AC9" s="29"/>
    </row>
    <row r="10" spans="1:29" ht="18.75" customHeight="1" x14ac:dyDescent="0.3">
      <c r="A10" s="31"/>
      <c r="B10" s="31"/>
      <c r="C10" s="31"/>
      <c r="D10" s="31"/>
      <c r="E10" s="72"/>
      <c r="F10" s="31"/>
      <c r="G10" s="72"/>
      <c r="H10" s="31"/>
      <c r="I10" s="32"/>
      <c r="J10" s="33"/>
      <c r="K10" s="33"/>
      <c r="L10" s="33"/>
      <c r="M10" s="34"/>
      <c r="N10" s="34"/>
      <c r="O10" s="34"/>
      <c r="P10" s="34"/>
      <c r="Q10" s="34"/>
      <c r="R10" s="35"/>
      <c r="S10" s="34"/>
      <c r="T10" s="29"/>
      <c r="U10" s="29"/>
      <c r="V10" s="29"/>
      <c r="W10" s="34"/>
      <c r="X10" s="35"/>
      <c r="Y10" s="34"/>
      <c r="Z10" s="34"/>
      <c r="AA10" s="34"/>
      <c r="AB10" s="34"/>
      <c r="AC10" s="29"/>
    </row>
    <row r="11" spans="1:29" ht="18.75" customHeight="1" x14ac:dyDescent="0.3">
      <c r="A11" s="31"/>
      <c r="B11" s="31"/>
      <c r="C11" s="31"/>
      <c r="D11" s="31"/>
      <c r="E11" s="72"/>
      <c r="F11" s="31"/>
      <c r="G11" s="72"/>
      <c r="H11" s="31"/>
      <c r="I11" s="32"/>
      <c r="J11" s="33"/>
      <c r="K11" s="33"/>
      <c r="L11" s="33"/>
      <c r="M11" s="34"/>
      <c r="N11" s="34"/>
      <c r="O11" s="34"/>
      <c r="P11" s="34"/>
      <c r="Q11" s="34"/>
      <c r="R11" s="35"/>
      <c r="S11" s="34"/>
      <c r="T11" s="29"/>
      <c r="U11" s="29"/>
      <c r="V11" s="29"/>
      <c r="W11" s="34"/>
      <c r="X11" s="35"/>
      <c r="Y11" s="34"/>
      <c r="Z11" s="34"/>
      <c r="AA11" s="34"/>
      <c r="AB11" s="34"/>
      <c r="AC11" s="29"/>
    </row>
    <row r="12" spans="1:29" ht="18.75" customHeight="1" x14ac:dyDescent="0.3">
      <c r="A12" s="31"/>
      <c r="B12" s="31"/>
      <c r="C12" s="31"/>
      <c r="D12" s="31"/>
      <c r="E12" s="72"/>
      <c r="F12" s="31"/>
      <c r="G12" s="72"/>
      <c r="H12" s="31"/>
      <c r="I12" s="32"/>
      <c r="J12" s="33"/>
      <c r="K12" s="33"/>
      <c r="L12" s="33"/>
      <c r="M12" s="34"/>
      <c r="N12" s="34"/>
      <c r="O12" s="34"/>
      <c r="P12" s="34"/>
      <c r="Q12" s="34"/>
      <c r="R12" s="35"/>
      <c r="S12" s="34"/>
      <c r="T12" s="29"/>
      <c r="U12" s="29"/>
      <c r="V12" s="29"/>
      <c r="W12" s="34"/>
      <c r="X12" s="35"/>
      <c r="Y12" s="34"/>
      <c r="Z12" s="34"/>
      <c r="AA12" s="34"/>
      <c r="AB12" s="34"/>
      <c r="AC12" s="29"/>
    </row>
    <row r="13" spans="1:29" ht="18.75" customHeight="1" x14ac:dyDescent="0.3">
      <c r="A13" s="31"/>
      <c r="B13" s="31"/>
      <c r="C13" s="31"/>
      <c r="D13" s="31"/>
      <c r="E13" s="72"/>
      <c r="F13" s="31"/>
      <c r="G13" s="72"/>
      <c r="H13" s="31"/>
      <c r="I13" s="32"/>
      <c r="J13" s="33"/>
      <c r="K13" s="33"/>
      <c r="L13" s="33"/>
      <c r="M13" s="34"/>
      <c r="N13" s="34"/>
      <c r="O13" s="34"/>
      <c r="P13" s="34"/>
      <c r="Q13" s="34"/>
      <c r="R13" s="35"/>
      <c r="S13" s="34"/>
      <c r="T13" s="29"/>
      <c r="U13" s="29"/>
      <c r="V13" s="29"/>
      <c r="W13" s="34"/>
      <c r="X13" s="35"/>
      <c r="Y13" s="34"/>
      <c r="Z13" s="34"/>
      <c r="AA13" s="34"/>
      <c r="AB13" s="34"/>
      <c r="AC13" s="29"/>
    </row>
    <row r="14" spans="1:29" ht="18.75" customHeight="1" x14ac:dyDescent="0.3">
      <c r="A14" s="31"/>
      <c r="B14" s="31"/>
      <c r="C14" s="31"/>
      <c r="D14" s="31"/>
      <c r="E14" s="72"/>
      <c r="F14" s="31"/>
      <c r="G14" s="72"/>
      <c r="H14" s="31"/>
      <c r="I14" s="32"/>
      <c r="J14" s="33"/>
      <c r="K14" s="33"/>
      <c r="L14" s="33"/>
      <c r="M14" s="34"/>
      <c r="N14" s="34"/>
      <c r="O14" s="34"/>
      <c r="P14" s="34"/>
      <c r="Q14" s="34"/>
      <c r="R14" s="35"/>
      <c r="S14" s="34"/>
      <c r="T14" s="29"/>
      <c r="U14" s="29"/>
      <c r="V14" s="29"/>
      <c r="W14" s="34"/>
      <c r="X14" s="35"/>
      <c r="Y14" s="34"/>
      <c r="Z14" s="34"/>
      <c r="AA14" s="34"/>
      <c r="AB14" s="34"/>
      <c r="AC14" s="29"/>
    </row>
    <row r="15" spans="1:29" ht="18.75" customHeight="1" x14ac:dyDescent="0.3">
      <c r="A15" s="31"/>
      <c r="B15" s="31"/>
      <c r="C15" s="31"/>
      <c r="D15" s="31"/>
      <c r="E15" s="72"/>
      <c r="F15" s="31"/>
      <c r="G15" s="72"/>
      <c r="H15" s="31"/>
      <c r="I15" s="32"/>
      <c r="J15" s="33"/>
      <c r="K15" s="33"/>
      <c r="L15" s="33"/>
      <c r="M15" s="34"/>
      <c r="N15" s="34"/>
      <c r="O15" s="34"/>
      <c r="P15" s="34"/>
      <c r="Q15" s="34"/>
      <c r="R15" s="35"/>
      <c r="S15" s="34"/>
      <c r="T15" s="29"/>
      <c r="U15" s="29"/>
      <c r="V15" s="29"/>
      <c r="W15" s="34"/>
      <c r="X15" s="35"/>
      <c r="Y15" s="34"/>
      <c r="Z15" s="34"/>
      <c r="AA15" s="34"/>
      <c r="AB15" s="34"/>
      <c r="AC15" s="29"/>
    </row>
    <row r="16" spans="1:29" ht="18.75" customHeight="1" x14ac:dyDescent="0.3">
      <c r="A16" s="31"/>
      <c r="B16" s="31"/>
      <c r="C16" s="31"/>
      <c r="D16" s="31"/>
      <c r="E16" s="72"/>
      <c r="F16" s="31"/>
      <c r="G16" s="72"/>
      <c r="H16" s="31"/>
      <c r="I16" s="32"/>
      <c r="J16" s="33"/>
      <c r="K16" s="33"/>
      <c r="L16" s="33"/>
      <c r="M16" s="34"/>
      <c r="N16" s="34"/>
      <c r="O16" s="34"/>
      <c r="P16" s="34"/>
      <c r="Q16" s="34"/>
      <c r="R16" s="35"/>
      <c r="S16" s="34"/>
      <c r="T16" s="29"/>
      <c r="U16" s="29"/>
      <c r="V16" s="29"/>
      <c r="W16" s="34"/>
      <c r="X16" s="35"/>
      <c r="Y16" s="34"/>
      <c r="Z16" s="34"/>
      <c r="AA16" s="34"/>
      <c r="AB16" s="34"/>
      <c r="AC16" s="29"/>
    </row>
    <row r="17" spans="1:29" ht="18.75" customHeight="1" x14ac:dyDescent="0.3">
      <c r="A17" s="31"/>
      <c r="B17" s="31"/>
      <c r="C17" s="31"/>
      <c r="D17" s="31"/>
      <c r="E17" s="72"/>
      <c r="F17" s="31"/>
      <c r="G17" s="72"/>
      <c r="H17" s="31"/>
      <c r="I17" s="32"/>
      <c r="J17" s="33"/>
      <c r="K17" s="33"/>
      <c r="L17" s="33"/>
      <c r="M17" s="34"/>
      <c r="N17" s="34"/>
      <c r="O17" s="34"/>
      <c r="P17" s="34"/>
      <c r="Q17" s="34"/>
      <c r="R17" s="35"/>
      <c r="S17" s="34"/>
      <c r="T17" s="29"/>
      <c r="U17" s="29"/>
      <c r="V17" s="29"/>
      <c r="W17" s="34"/>
      <c r="X17" s="35"/>
      <c r="Y17" s="34"/>
      <c r="Z17" s="34"/>
      <c r="AA17" s="34"/>
      <c r="AB17" s="34"/>
      <c r="AC17" s="29"/>
    </row>
    <row r="18" spans="1:29" ht="18.75" customHeight="1" x14ac:dyDescent="0.3">
      <c r="A18" s="31"/>
      <c r="B18" s="31"/>
      <c r="C18" s="31"/>
      <c r="D18" s="31"/>
      <c r="E18" s="72"/>
      <c r="F18" s="31"/>
      <c r="G18" s="72"/>
      <c r="H18" s="31"/>
      <c r="I18" s="32"/>
      <c r="J18" s="33"/>
      <c r="K18" s="33"/>
      <c r="L18" s="33"/>
      <c r="M18" s="34"/>
      <c r="N18" s="34"/>
      <c r="O18" s="34"/>
      <c r="P18" s="34"/>
      <c r="Q18" s="34"/>
      <c r="R18" s="35"/>
      <c r="S18" s="34"/>
      <c r="T18" s="29"/>
      <c r="U18" s="29"/>
      <c r="V18" s="29"/>
      <c r="W18" s="34"/>
      <c r="X18" s="35"/>
      <c r="Y18" s="34"/>
      <c r="Z18" s="34"/>
      <c r="AA18" s="34"/>
      <c r="AB18" s="34"/>
      <c r="AC18" s="29"/>
    </row>
    <row r="19" spans="1:29" ht="18.75" customHeight="1" x14ac:dyDescent="0.3">
      <c r="A19" s="31"/>
      <c r="B19" s="31"/>
      <c r="C19" s="31"/>
      <c r="D19" s="31"/>
      <c r="E19" s="72"/>
      <c r="F19" s="31"/>
      <c r="G19" s="72"/>
      <c r="H19" s="31"/>
      <c r="I19" s="32"/>
      <c r="J19" s="33"/>
      <c r="K19" s="33"/>
      <c r="L19" s="33"/>
      <c r="M19" s="34"/>
      <c r="N19" s="34"/>
      <c r="O19" s="34"/>
      <c r="P19" s="34"/>
      <c r="Q19" s="34"/>
      <c r="R19" s="35"/>
      <c r="S19" s="34"/>
      <c r="T19" s="29"/>
      <c r="U19" s="29"/>
      <c r="V19" s="29"/>
      <c r="W19" s="34"/>
      <c r="X19" s="35"/>
      <c r="Y19" s="34"/>
      <c r="Z19" s="34"/>
      <c r="AA19" s="34"/>
      <c r="AB19" s="34"/>
      <c r="AC19" s="29"/>
    </row>
    <row r="20" spans="1:29" ht="18.75" customHeight="1" x14ac:dyDescent="0.3">
      <c r="A20" s="31"/>
      <c r="B20" s="31"/>
      <c r="C20" s="31"/>
      <c r="D20" s="31"/>
      <c r="E20" s="72"/>
      <c r="F20" s="31"/>
      <c r="G20" s="72"/>
      <c r="H20" s="31"/>
      <c r="I20" s="32"/>
      <c r="J20" s="33"/>
      <c r="K20" s="33"/>
      <c r="L20" s="33"/>
      <c r="M20" s="34"/>
      <c r="N20" s="34"/>
      <c r="O20" s="34"/>
      <c r="P20" s="34"/>
      <c r="Q20" s="34"/>
      <c r="R20" s="35"/>
      <c r="S20" s="34"/>
      <c r="T20" s="29"/>
      <c r="U20" s="29"/>
      <c r="V20" s="29"/>
      <c r="W20" s="34"/>
      <c r="X20" s="35"/>
      <c r="Y20" s="34"/>
      <c r="Z20" s="34"/>
      <c r="AA20" s="34"/>
      <c r="AB20" s="34"/>
      <c r="AC20" s="29"/>
    </row>
    <row r="21" spans="1:29" ht="18.75" customHeight="1" x14ac:dyDescent="0.3">
      <c r="A21" s="31"/>
      <c r="B21" s="31"/>
      <c r="C21" s="31"/>
      <c r="D21" s="29"/>
      <c r="E21" s="72"/>
      <c r="F21" s="31"/>
      <c r="G21" s="72"/>
      <c r="H21" s="31"/>
      <c r="I21" s="35"/>
      <c r="J21" s="34"/>
      <c r="K21" s="34"/>
      <c r="L21" s="34"/>
      <c r="M21" s="34"/>
      <c r="N21" s="34"/>
      <c r="O21" s="34"/>
      <c r="P21" s="34"/>
      <c r="Q21" s="34"/>
      <c r="R21" s="35"/>
      <c r="S21" s="34"/>
      <c r="T21" s="29"/>
      <c r="U21" s="29"/>
      <c r="V21" s="29"/>
      <c r="W21" s="34"/>
      <c r="X21" s="35"/>
      <c r="Y21" s="34"/>
      <c r="Z21" s="34"/>
      <c r="AA21" s="34"/>
      <c r="AB21" s="34"/>
      <c r="AC21" s="29"/>
    </row>
    <row r="22" spans="1:29" ht="18.75" customHeight="1" x14ac:dyDescent="0.3">
      <c r="A22" s="297"/>
      <c r="B22" s="208"/>
      <c r="C22" s="298"/>
      <c r="D22" s="298"/>
      <c r="E22" s="298"/>
      <c r="F22" s="298"/>
      <c r="G22" s="298"/>
      <c r="H22" s="299"/>
      <c r="I22" s="32"/>
      <c r="J22" s="32"/>
      <c r="K22" s="32"/>
      <c r="L22" s="32"/>
      <c r="M22" s="32"/>
      <c r="N22" s="32"/>
      <c r="O22" s="32"/>
      <c r="P22" s="32"/>
      <c r="Q22" s="32"/>
      <c r="R22" s="35"/>
      <c r="S22" s="34"/>
      <c r="T22" s="78"/>
      <c r="U22" s="78"/>
      <c r="V22" s="78"/>
      <c r="W22" s="34"/>
      <c r="X22" s="35"/>
      <c r="Y22" s="34"/>
      <c r="Z22" s="34"/>
      <c r="AA22" s="34"/>
      <c r="AB22" s="34"/>
      <c r="AC22" s="34"/>
    </row>
    <row r="23" spans="1:29" ht="14.25" customHeight="1" x14ac:dyDescent="0.3">
      <c r="A23" s="1" t="s">
        <v>400</v>
      </c>
    </row>
  </sheetData>
  <mergeCells count="35">
    <mergeCell ref="AC5:AC7"/>
    <mergeCell ref="U5:U7"/>
    <mergeCell ref="V5:V7"/>
    <mergeCell ref="W4:W7"/>
    <mergeCell ref="X5:X7"/>
    <mergeCell ref="Y5:Y7"/>
    <mergeCell ref="AB5:AB7"/>
    <mergeCell ref="Z5:Z7"/>
    <mergeCell ref="AA5:AA7"/>
    <mergeCell ref="O6:O7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A2:AC2"/>
    <mergeCell ref="A3:H3"/>
    <mergeCell ref="J4:S4"/>
    <mergeCell ref="T4:V4"/>
    <mergeCell ref="X4:AC4"/>
    <mergeCell ref="I4:I7"/>
    <mergeCell ref="L6:L7"/>
    <mergeCell ref="T5:T7"/>
    <mergeCell ref="J5:Q5"/>
    <mergeCell ref="P6:P7"/>
    <mergeCell ref="J6:K6"/>
    <mergeCell ref="S5:S7"/>
    <mergeCell ref="Q6:Q7"/>
    <mergeCell ref="R5:R7"/>
    <mergeCell ref="M6:M7"/>
    <mergeCell ref="N6:N7"/>
  </mergeCells>
  <phoneticPr fontId="23" type="noConversion"/>
  <printOptions horizontalCentered="1"/>
  <pageMargins left="0.30833333333333302" right="0.30833333333333302" top="0.40833333333333299" bottom="0.40833333333333299" header="0.25" footer="0.25"/>
  <pageSetup paperSize="9" scale="91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workbookViewId="0">
      <selection activeCell="A8" sqref="A8"/>
    </sheetView>
  </sheetViews>
  <sheetFormatPr defaultRowHeight="12" customHeight="1" x14ac:dyDescent="0.3"/>
  <cols>
    <col min="1" max="1" width="12.85546875" style="1" customWidth="1"/>
    <col min="2" max="2" width="18.42578125" style="1" customWidth="1"/>
    <col min="3" max="3" width="14.28515625" style="1" customWidth="1"/>
    <col min="4" max="4" width="9.7109375" style="1" customWidth="1"/>
    <col min="5" max="5" width="9.5703125" style="1" customWidth="1"/>
    <col min="6" max="6" width="9.5703125" style="84" customWidth="1"/>
    <col min="7" max="7" width="10.28515625" style="1" bestFit="1" customWidth="1"/>
    <col min="8" max="8" width="9.28515625" style="84" customWidth="1"/>
    <col min="9" max="9" width="10.28515625" style="133" bestFit="1" customWidth="1"/>
    <col min="10" max="10" width="10.28515625" style="1" bestFit="1" customWidth="1"/>
    <col min="11" max="11" width="12.140625" style="36" customWidth="1"/>
    <col min="12" max="16384" width="9.140625" style="36"/>
  </cols>
  <sheetData>
    <row r="1" spans="1:11" ht="12" customHeight="1" x14ac:dyDescent="0.3">
      <c r="J1" s="7"/>
    </row>
    <row r="2" spans="1:11" s="134" customFormat="1" ht="36" customHeight="1" x14ac:dyDescent="0.3">
      <c r="A2" s="219" t="s">
        <v>384</v>
      </c>
      <c r="B2" s="219"/>
      <c r="C2" s="219"/>
      <c r="D2" s="219"/>
      <c r="E2" s="219"/>
      <c r="F2" s="219"/>
      <c r="G2" s="219"/>
      <c r="H2" s="219"/>
      <c r="I2" s="219"/>
      <c r="J2" s="219"/>
    </row>
    <row r="3" spans="1:11" s="82" customFormat="1" ht="24" customHeight="1" x14ac:dyDescent="0.3">
      <c r="A3" s="244" t="s">
        <v>388</v>
      </c>
      <c r="B3" s="301"/>
      <c r="C3" s="301"/>
      <c r="D3" s="301"/>
      <c r="E3" s="301"/>
      <c r="F3" s="302"/>
      <c r="G3" s="301"/>
      <c r="H3" s="302"/>
      <c r="I3" s="135"/>
      <c r="J3" s="76"/>
    </row>
    <row r="4" spans="1:11" s="136" customFormat="1" ht="44.25" customHeight="1" x14ac:dyDescent="0.3">
      <c r="A4" s="137" t="s">
        <v>308</v>
      </c>
      <c r="B4" s="138" t="s">
        <v>253</v>
      </c>
      <c r="C4" s="137" t="s">
        <v>309</v>
      </c>
      <c r="D4" s="137" t="s">
        <v>310</v>
      </c>
      <c r="E4" s="137" t="s">
        <v>311</v>
      </c>
      <c r="F4" s="137" t="s">
        <v>312</v>
      </c>
      <c r="G4" s="138" t="s">
        <v>313</v>
      </c>
      <c r="H4" s="137" t="s">
        <v>314</v>
      </c>
      <c r="I4" s="138" t="s">
        <v>315</v>
      </c>
      <c r="J4" s="138" t="s">
        <v>316</v>
      </c>
      <c r="K4" s="137" t="s">
        <v>317</v>
      </c>
    </row>
    <row r="5" spans="1:11" s="136" customFormat="1" ht="14.25" customHeight="1" x14ac:dyDescent="0.3">
      <c r="A5" s="137">
        <v>1</v>
      </c>
      <c r="B5" s="138">
        <v>2</v>
      </c>
      <c r="C5" s="137">
        <v>3</v>
      </c>
      <c r="D5" s="137">
        <v>4</v>
      </c>
      <c r="E5" s="137">
        <v>5</v>
      </c>
      <c r="F5" s="137">
        <v>6</v>
      </c>
      <c r="G5" s="138">
        <v>7</v>
      </c>
      <c r="H5" s="137">
        <v>8</v>
      </c>
      <c r="I5" s="138">
        <v>9</v>
      </c>
      <c r="J5" s="138">
        <v>10</v>
      </c>
      <c r="K5" s="137">
        <v>11</v>
      </c>
    </row>
    <row r="6" spans="1:11" s="136" customFormat="1" ht="42" customHeight="1" x14ac:dyDescent="0.3">
      <c r="A6" s="139" t="s">
        <v>335</v>
      </c>
      <c r="B6" s="23"/>
      <c r="C6" s="5"/>
      <c r="D6" s="5"/>
      <c r="E6" s="5"/>
      <c r="F6" s="4"/>
      <c r="G6" s="10"/>
      <c r="H6" s="4"/>
      <c r="I6" s="10"/>
      <c r="J6" s="10"/>
      <c r="K6" s="4"/>
    </row>
    <row r="7" spans="1:11" s="136" customFormat="1" ht="54.75" customHeight="1" x14ac:dyDescent="0.3">
      <c r="A7" s="132" t="s">
        <v>335</v>
      </c>
      <c r="B7" s="132" t="s">
        <v>335</v>
      </c>
      <c r="C7" s="132" t="s">
        <v>335</v>
      </c>
      <c r="D7" s="132" t="s">
        <v>335</v>
      </c>
      <c r="E7" s="132" t="s">
        <v>335</v>
      </c>
      <c r="F7" s="139" t="s">
        <v>335</v>
      </c>
      <c r="G7" s="132" t="s">
        <v>335</v>
      </c>
      <c r="H7" s="139" t="s">
        <v>335</v>
      </c>
      <c r="I7" s="132" t="s">
        <v>335</v>
      </c>
      <c r="J7" s="132" t="s">
        <v>335</v>
      </c>
      <c r="K7" s="139" t="s">
        <v>335</v>
      </c>
    </row>
    <row r="8" spans="1:11" ht="12" customHeight="1" x14ac:dyDescent="0.3">
      <c r="A8" s="1" t="s">
        <v>399</v>
      </c>
    </row>
  </sheetData>
  <mergeCells count="2">
    <mergeCell ref="A2:J2"/>
    <mergeCell ref="A3:H3"/>
  </mergeCells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7.基本支出预算表(人员类.运转类公用经费项目）</vt:lpstr>
      <vt:lpstr>8.项目支出预算表（其他运转类、特定目标类项目）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  <vt:lpstr>'16.新增资产配置表'!Print_Titles</vt:lpstr>
      <vt:lpstr>'4.财政拨款收支预算总表'!Print_Titles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2022-02-10T09:04:01Z</cp:lastPrinted>
  <dcterms:created xsi:type="dcterms:W3CDTF">2021-03-04T09:46:00Z</dcterms:created>
  <dcterms:modified xsi:type="dcterms:W3CDTF">2023-02-09T01:32:17Z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