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03" firstSheet="10" activeTab="10"/>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国有资本经营预算财政拨款收入支出决算表" sheetId="72" r:id="rId8"/>
    <sheet name="附表9“三公”经费、行政参公单位机关运行经费情况表" sheetId="48" r:id="rId9"/>
    <sheet name="附表10国有资产占有使用情况表" sheetId="73" r:id="rId10"/>
    <sheet name="附表11部门整体支出绩效自评情况" sheetId="62" r:id="rId11"/>
    <sheet name="附表12部门整体支出绩效自评表" sheetId="63" r:id="rId12"/>
    <sheet name="附表13项目支出绩效自评表" sheetId="64" r:id="rId13"/>
  </sheets>
  <definedNames>
    <definedName name="_xlnm.Print_Area" localSheetId="0">附表1收入支出决算总表!$A$1:$F$38</definedName>
    <definedName name="_xlnm.Print_Area" localSheetId="10">附表11部门整体支出绩效自评情况!$A$1:$D$15</definedName>
    <definedName name="_xlnm.Print_Area" localSheetId="1">附表2收入决算表!$A$1:$L$32</definedName>
    <definedName name="_xlnm.Print_Area" localSheetId="2">附表3支出决算表!$A$1:$J$32</definedName>
    <definedName name="_xlnm.Print_Area" localSheetId="3">附表4财政拨款收入支出决算总表!$A$1:$I$40</definedName>
    <definedName name="_xlnm.Print_Area" localSheetId="4">附表5一般公共预算财政拨款收入支出决算表!$A$1:$Q$33</definedName>
    <definedName name="_xlnm.Print_Area" localSheetId="5">附表6一般公共预算财政拨款基本支出决算表!$A$1:$I$41</definedName>
    <definedName name="_xlnm.Print_Area" localSheetId="6">附表7政府性基金预算财政拨款收入支出决算表!$A$1:$Q$16</definedName>
    <definedName name="_xlnm.Print_Area" localSheetId="8">附表9“三公”经费、行政参公单位机关运行经费情况表!$A$1:$D$31</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<sst xmlns="http://schemas.openxmlformats.org/spreadsheetml/2006/main" count="1355" uniqueCount="568">
  <si>
    <t>收入支出决算表</t>
  </si>
  <si>
    <t>公开01表</t>
  </si>
  <si>
    <t>部门：曲靖市麒麟区城市综合管理局</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</si>
  <si>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</si>
  <si>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</si>
  <si>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</si>
  <si>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</si>
  <si>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</si>
  <si>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</si>
  <si>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</si>
  <si>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</si>
  <si>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</si>
  <si>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</si>
  <si>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</si>
  <si>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</si>
  <si>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</si>
  <si>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</si>
  <si>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</si>
  <si>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</si>
  <si>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</si>
  <si>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</si>
  <si>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</si>
  <si>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</si>
  <si>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</si>
  <si>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</si>
  <si>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</si>
  <si>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</si>
  <si>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</si>
  <si>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</si>
  <si>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</si>
  <si>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</si>
  <si>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</si>
  <si>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</si>
  <si>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</si>
  <si>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</si>
  <si>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</si>
  <si>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</si>
  <si>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</si>
  <si>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</si>
  <si>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</si>
  <si>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</si>
  <si>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</si>
  <si>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</si>
  <si>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</si>
  <si>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</si>
  <si>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</si>
  <si>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</si>
  <si>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</si>
  <si>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</si>
  <si>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</si>
  <si>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</si>
  <si>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</si>
  <si>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</si>
  <si>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</si>
  <si>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</si>
  <si>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</si>
  <si>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</si>
  <si>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</si>
  <si>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</si>
  <si>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</si>
  <si>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</si>
  <si>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</si>
  <si>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</si>
  <si>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</si>
  <si>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</si>
  <si>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</si>
  <si>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</si>
  <si>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</si>
  <si>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</si>
  <si>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</si>
  <si>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</si>
  <si>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</si>
  <si>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</si>
  <si>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</si>
  <si>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</si>
  <si>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使用非财政拨款结余</t>
  </si>
  <si>
    <t>28</t>
  </si>
  <si>
    <t>结余分配</t>
  </si>
  <si>
    <t>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</si>
  <si>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</si>
  <si>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</si>
  <si>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</si>
  <si>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</si>
  <si>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</si>
  <si>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</si>
  <si>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</si>
  <si>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</si>
  <si>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</si>
  <si>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</si>
  <si>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</si>
  <si>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</si>
  <si>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</si>
  <si>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</si>
  <si>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</si>
  <si>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</si>
  <si>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</si>
  <si>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</si>
  <si>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</si>
  <si>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</si>
  <si>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</si>
  <si>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</si>
  <si>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</si>
  <si>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</si>
  <si>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</si>
  <si>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</si>
  <si>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</si>
  <si>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</si>
  <si>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</si>
  <si>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</si>
  <si>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</si>
  <si>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</si>
  <si>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</si>
  <si>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</si>
  <si>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</si>
  <si>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</si>
  <si>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</si>
  <si>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</si>
  <si>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</si>
  <si>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</si>
  <si>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</si>
  <si>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</si>
  <si>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2101103</t>
  </si>
  <si>
    <t xml:space="preserve">  公务员医疗补助</t>
  </si>
  <si>
    <t>212</t>
  </si>
  <si>
    <t>城乡社区支出</t>
  </si>
  <si>
    <t>21201</t>
  </si>
  <si>
    <t>城乡社区管理事务</t>
  </si>
  <si>
    <t>2120104</t>
  </si>
  <si>
    <t xml:space="preserve">  城管执法</t>
  </si>
  <si>
    <t>21203</t>
  </si>
  <si>
    <t>城乡社区公共设施</t>
  </si>
  <si>
    <t>2120399</t>
  </si>
  <si>
    <t xml:space="preserve">  其他城乡社区公共设施支出</t>
  </si>
  <si>
    <t>21205</t>
  </si>
  <si>
    <t>城乡社区环境卫生</t>
  </si>
  <si>
    <t>2120501</t>
  </si>
  <si>
    <t xml:space="preserve">  城乡社区环境卫生</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</si>
  <si>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</si>
  <si>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</si>
  <si>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</si>
  <si>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</si>
  <si>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</si>
  <si>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</si>
  <si>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</si>
  <si>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</si>
  <si>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</si>
  <si>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</si>
  <si>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</si>
  <si>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</si>
  <si>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</si>
  <si>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</si>
  <si>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</si>
  <si>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</si>
  <si>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21299</t>
  </si>
  <si>
    <t>其他城乡社区支出</t>
  </si>
  <si>
    <t>2129901</t>
  </si>
  <si>
    <t xml:space="preserve">  其他城乡社区支出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</si>
  <si>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</si>
  <si>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</si>
  <si>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</si>
  <si>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</si>
  <si>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</si>
  <si>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</si>
  <si>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</si>
  <si>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</si>
  <si>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</si>
  <si>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</si>
  <si>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</si>
  <si>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</si>
  <si>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</si>
  <si>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</si>
  <si>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</si>
  <si>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</si>
  <si>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</si>
  <si>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</si>
  <si>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</si>
  <si>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</si>
  <si>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</si>
  <si>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</si>
  <si>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本年收入</t>
  </si>
  <si>
    <t>本年支出</t>
  </si>
  <si>
    <t>支出功能分类科目编码</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</si>
  <si>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</si>
  <si>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</si>
  <si>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</si>
  <si>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</si>
  <si>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</si>
  <si>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</si>
  <si>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</si>
  <si>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</si>
  <si>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</si>
  <si>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</si>
  <si>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</si>
  <si>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</si>
  <si>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</si>
  <si>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</si>
  <si>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</si>
  <si>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</si>
  <si>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</si>
  <si>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</si>
  <si>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</si>
  <si>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</si>
  <si>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</si>
  <si>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</si>
  <si>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</si>
  <si>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</si>
  <si>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</si>
  <si>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</si>
  <si>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</si>
  <si>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</si>
  <si>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</si>
  <si>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</si>
  <si>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</si>
  <si>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</si>
  <si>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</si>
  <si>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</si>
  <si>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</si>
  <si>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</si>
  <si>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</si>
  <si>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</si>
  <si>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</si>
  <si>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</si>
  <si>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</si>
  <si>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</si>
  <si>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</si>
  <si>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</si>
  <si>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</si>
  <si>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</si>
  <si>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</si>
  <si>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</si>
  <si>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</si>
  <si>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</si>
  <si>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</si>
  <si>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</si>
  <si>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</si>
  <si>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</si>
  <si>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</si>
  <si>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</si>
  <si>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</si>
  <si>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</si>
  <si>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</si>
  <si>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</si>
  <si>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</si>
  <si>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</si>
  <si>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</si>
  <si>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</si>
  <si>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</si>
  <si>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</si>
  <si>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</si>
  <si>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</si>
  <si>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</si>
  <si>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</si>
  <si>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</si>
  <si>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</si>
  <si>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</si>
  <si>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</si>
  <si>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</si>
  <si>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</si>
  <si>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</si>
  <si>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</si>
  <si>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</si>
  <si>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</si>
  <si>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</si>
  <si>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</si>
  <si>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</si>
  <si>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</si>
  <si>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</si>
  <si>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</si>
  <si>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</si>
  <si>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</si>
  <si>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</si>
  <si>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</si>
  <si>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</si>
  <si>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</si>
  <si>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</si>
  <si>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</si>
  <si>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</si>
  <si>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</si>
  <si>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</si>
  <si>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</si>
  <si>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</si>
  <si>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</si>
  <si>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</si>
  <si>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</si>
  <si>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</si>
  <si>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</si>
  <si>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</si>
  <si>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</si>
  <si>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</si>
  <si>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</si>
  <si>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</si>
  <si>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</si>
  <si>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</si>
  <si>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</si>
  <si>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</si>
  <si>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</si>
  <si>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</si>
  <si>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</si>
  <si>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</si>
  <si>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</si>
  <si>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</si>
  <si>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</si>
  <si>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</si>
  <si>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</si>
  <si>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</si>
  <si>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</si>
  <si>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</si>
  <si>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</si>
  <si>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</si>
  <si>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</si>
  <si>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</si>
  <si>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</si>
  <si>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</si>
  <si>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</si>
  <si>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</si>
  <si>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</si>
  <si>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</si>
  <si>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</si>
  <si>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</si>
  <si>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</si>
  <si>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</si>
  <si>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</si>
  <si>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</si>
  <si>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</si>
  <si>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</si>
  <si>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</si>
  <si>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</si>
  <si>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</si>
  <si>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</si>
  <si>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</si>
  <si>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</si>
  <si>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</si>
  <si>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</si>
  <si>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</si>
  <si>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</si>
  <si>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</si>
  <si>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</si>
  <si>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</si>
  <si>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</si>
  <si>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</si>
  <si>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</si>
  <si>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</si>
  <si>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</si>
  <si>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</si>
  <si>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</si>
  <si>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</si>
  <si>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</si>
  <si>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</si>
  <si>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</si>
  <si>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</si>
  <si>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</si>
  <si>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</si>
  <si>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</si>
  <si>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</si>
  <si>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</si>
  <si>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</si>
  <si>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</si>
  <si>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</si>
  <si>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</si>
  <si>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</si>
  <si>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</si>
  <si>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</si>
  <si>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</si>
  <si>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</si>
  <si>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</si>
  <si>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</si>
  <si>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</si>
  <si>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</si>
  <si>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</si>
  <si>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</si>
  <si>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</si>
  <si>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基本支出   结转</t>
  </si>
  <si>
    <t>项目支出   结转和结余</t>
  </si>
  <si>
    <t>项目支出   结转</t>
  </si>
  <si>
    <t>项目支出   结余</t>
  </si>
  <si>
    <t>注：本表反映部门本年度政府性基金预算财政拨款的收支和年初、年末结转结余情况。</t>
  </si>
  <si>
    <t>曲靖市麒麟区城市综合管理局本年度无政府性基金预算财政拨款收入、支出，故本表无数据。</t>
  </si>
  <si>
    <t>国有资本经营预算财政拨款收入支出决算表</t>
  </si>
  <si>
    <t>公开08表</t>
  </si>
  <si>
    <t>结转</t>
  </si>
  <si>
    <t>结余</t>
  </si>
  <si>
    <t>注：本表反映部门本年度国有资本经营预算财政拨款的收支和年初、年末结转结余情况。</t>
  </si>
  <si>
    <t>曲靖市麒麟区城市综合管理局本年度无国有资本经营预算财政拨款收入、支出，故本表无数据。</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</si>
  <si>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</si>
  <si>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</si>
  <si>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</si>
  <si>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</si>
  <si>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</si>
  <si>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</si>
  <si>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</si>
  <si>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</si>
  <si>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</si>
  <si>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</si>
  <si>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</si>
  <si>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</si>
  <si>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</si>
  <si>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</si>
  <si>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</si>
  <si>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</si>
  <si>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</si>
  <si>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</si>
  <si>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</si>
  <si>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</si>
  <si>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</si>
  <si>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</si>
  <si>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</si>
  <si>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</si>
  <si>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</si>
  <si>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</si>
  <si>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</si>
  <si>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</si>
  <si>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</si>
  <si>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</si>
  <si>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</si>
  <si>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</si>
  <si>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</si>
  <si>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</si>
  <si>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</si>
  <si>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</si>
  <si>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</si>
  <si>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</si>
  <si>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</si>
  <si>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</si>
  <si>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</si>
  <si>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</si>
  <si>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</si>
  <si>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</si>
  <si>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</si>
  <si>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</si>
  <si>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</si>
  <si>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</si>
  <si>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</si>
  <si>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</si>
  <si>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</si>
  <si>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</si>
  <si>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</si>
  <si>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麒麟区城市综合管理局主要履行城市市容市貌管理、城市环境卫生管理、城市园林绿化管理、出租汽车管理、综合行政执法等方面的职责。执法局机关内设6个科室，下属4个全额拨款事业单位，分别为麒麟区城市管理综合执法大队、麒麟区环境卫生管理处、麒麟区园林绿化管理处、麒麟区市容市貌环境卫生管理委员会办公室。2020年年末实有在职在编人员279人。</t>
  </si>
  <si>
    <t>（二）部门绩效目标的设立情况</t>
  </si>
  <si>
    <t>年初制定相关工作目标，年终按工作目标绩效考核。</t>
  </si>
  <si>
    <t>（三）部门整体收支情况</t>
  </si>
  <si>
    <t>2020年收入总额14736.52万元，支出15391.88万元。</t>
  </si>
  <si>
    <t>（四）部门预算管理制度建设情况</t>
  </si>
  <si>
    <t>建立健全了财务、预算、合同等多个管理制度。对各项资金的管理、经费收支审批等均作了明确规定。我单位按照财政部门预算决算，严格执行当年部门预算，加强分析和预测，按文件精神做好预算、决算公开工作。</t>
  </si>
  <si>
    <t>（五）严控“三公”经费支出情况</t>
  </si>
  <si>
    <t>厉行节约，严格控制支出，公务用车减少，公务接待次数减少，2020年“三公”经费支出11.70万元。</t>
  </si>
  <si>
    <t>二、绩效自评工作情况</t>
  </si>
  <si>
    <t>（一）绩效自评的目的</t>
  </si>
  <si>
    <t>考核项目资金的产出与绩效，分析是否达到预期目标，资金使用是否规范有效，找出预算绩效管理中的薄弱环节，提出改进建议，加强预算绩效管理，提高财政资金的使用效益。</t>
  </si>
  <si>
    <t>（二）自评组织过程</t>
  </si>
  <si>
    <t>1.前期准备</t>
  </si>
  <si>
    <t>加强组织领导，成立绩效评价工作领导小组，确定评价对象，拟定评价计划，根据项目实际情况对项目进行研究与绩效自评。</t>
  </si>
  <si>
    <t>2.组织实施</t>
  </si>
  <si>
    <t>对照目标要求，结合工作实际，确定工作重点、工作标准和工作措施，明确责任与分工，确保自评工作有效进行。</t>
  </si>
  <si>
    <t>三、评价情况分析及综合评价结论</t>
  </si>
  <si>
    <t>积极履职，强化管理，较好的完成了年度工作目标。通过加强预算收支管理，不断建立健全内部管理制度，梳理内部管理流程，部门整体支出管理水平得到提升。年度预算目标全部完成，绩效目标实现达标。</t>
  </si>
  <si>
    <t>四、存在的问题和整改情况</t>
  </si>
  <si>
    <t>在部门整体支出的资金安排和使用上仍有不可预见性，在科学设置预算绩效指标上还需要进一步加强，使之更加贴合单位工作的实际情况。项目预算细化不够，项目推进较慢。</t>
  </si>
  <si>
    <t>五、绩效自评结果应用</t>
  </si>
  <si>
    <t>通过自评，了解资金使用是否达到预期目标，资金管理是否规范，资金使用是否有效，不断总结经验，加强和落实绩效管理责任，完善工作机制，进一步提高资金管理水平和使用效益，更好的开展工作。</t>
  </si>
  <si>
    <t>六、主要经验及做法</t>
  </si>
  <si>
    <t>进一步建立和完善相关制度，提升我单位预算编制、预算执行管理水平,切实强化支出责任主体意识，提高财政资金使用效益，管好用好资金，保障各项业务正常运行。</t>
  </si>
  <si>
    <t>七、其他需说明的情况</t>
  </si>
  <si>
    <t>无</t>
  </si>
  <si>
    <t>部门整体支出绩效自评表</t>
  </si>
  <si>
    <t>公开12表</t>
  </si>
  <si>
    <t>部门名称</t>
  </si>
  <si>
    <t>曲靖市麒麟区城市综合管理局</t>
  </si>
  <si>
    <t>内容</t>
  </si>
  <si>
    <t>说明</t>
  </si>
  <si>
    <t>部门总体目标</t>
  </si>
  <si>
    <t>部门职责</t>
  </si>
  <si>
    <t>曲靖市麒麟区城市综合管理局是财政全额拨款事业单位，主要职责是履行城市市容市貌管理、城市环境卫生管理、城市园林绿化管理、出租汽车管理、综合行政执法等方面的职责。</t>
  </si>
  <si>
    <t>总体绩效目标</t>
  </si>
  <si>
    <t>完成2020年定为项目指标</t>
  </si>
  <si>
    <t>一、部门年度目标</t>
  </si>
  <si>
    <t>财年</t>
  </si>
  <si>
    <t>目标</t>
  </si>
  <si>
    <t>实际完成情况</t>
  </si>
  <si>
    <t>2020</t>
  </si>
  <si>
    <t>完成本年项目支出</t>
  </si>
  <si>
    <t>已经完成2020年预算项目指标支出</t>
  </si>
  <si>
    <t>2021</t>
  </si>
  <si>
    <t>完成2021年项目预算支出</t>
  </si>
  <si>
    <t>---</t>
  </si>
  <si>
    <t>2022</t>
  </si>
  <si>
    <t>完成2022年项目预算支出</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</si>
  <si>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</si>
  <si>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</si>
  <si>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</si>
  <si>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</si>
  <si>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</si>
  <si>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</si>
  <si>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</si>
  <si>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</si>
  <si>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</si>
  <si>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</si>
  <si>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</si>
  <si>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麟财预〔2019〕55号城市道路保洁专项经费</t>
  </si>
  <si>
    <t>本级</t>
  </si>
  <si>
    <t>完成道路清扫保洁工作</t>
  </si>
  <si>
    <t>麟财预〔2020〕78号生活垃圾处置经费</t>
  </si>
  <si>
    <t>完成垃圾处置应急转运费支付</t>
  </si>
  <si>
    <t>麟财预〔2018〕130号绿化景观节点打造和游园建设启动经费</t>
  </si>
  <si>
    <t>2020年按相关要求新建改建了永兴园、南韵园、嘉合园、东关游园、曲幽园、双友游园等。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</si>
  <si>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</si>
  <si>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</si>
  <si>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</si>
  <si>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</si>
  <si>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</si>
  <si>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</si>
  <si>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</si>
  <si>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</si>
  <si>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</si>
  <si>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</si>
  <si>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</si>
  <si>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项目成本费用</t>
  </si>
  <si>
    <t>质量指标</t>
  </si>
  <si>
    <t>完成2020年项目目标</t>
  </si>
  <si>
    <t>时效指标</t>
  </si>
  <si>
    <t>工作方案及时开展</t>
  </si>
  <si>
    <t>成本指标</t>
  </si>
  <si>
    <t>严格控制成本</t>
  </si>
  <si>
    <t>效益指标</t>
  </si>
  <si>
    <t>经济效益指标</t>
  </si>
  <si>
    <t>社会效益指标</t>
  </si>
  <si>
    <t>把社会效益放在首位</t>
  </si>
  <si>
    <t>生态效益指标</t>
  </si>
  <si>
    <t>提升人居环境</t>
  </si>
  <si>
    <t>可持续影响指标</t>
  </si>
  <si>
    <t>为市民创造良好的生活工作环境</t>
  </si>
  <si>
    <t>满意度
指标</t>
  </si>
  <si>
    <t>服务对象满意度
指标</t>
  </si>
  <si>
    <t>满意</t>
  </si>
  <si>
    <t>其他需说明事项</t>
  </si>
  <si>
    <t>项目支出绩效自评表</t>
  </si>
  <si>
    <t>公开13表</t>
  </si>
  <si>
    <t>项目名称</t>
  </si>
  <si>
    <t>麟财预〔2019〕55号城市道路保洁</t>
  </si>
  <si>
    <t>主管部门</t>
  </si>
  <si>
    <t>实施单位</t>
  </si>
  <si>
    <t>曲靖市麒麟区环境卫生管理处</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</si>
  <si>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</si>
  <si>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</si>
  <si>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</si>
  <si>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</si>
  <si>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</si>
  <si>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</si>
  <si>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</si>
  <si>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</si>
  <si>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</si>
  <si>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</si>
  <si>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</si>
  <si>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</si>
  <si>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</si>
  <si>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绩效指标</t>
  </si>
  <si>
    <t xml:space="preserve">年度指标值 </t>
  </si>
  <si>
    <t>完成2020年城市道路管护经费</t>
  </si>
  <si>
    <t>支付城市道路管护经费</t>
  </si>
  <si>
    <t>其他需要说明事项</t>
  </si>
  <si>
    <t>总分</t>
  </si>
  <si>
    <t>优</t>
  </si>
  <si>
    <r>
      <rPr>
        <sz val="10"/>
        <rFont val="宋体"/>
        <charset val="134"/>
      </rPr>
      <t>公开1</t>
    </r>
    <r>
      <rPr>
        <sz val="10"/>
        <rFont val="宋体"/>
        <charset val="134"/>
      </rPr>
      <t>3</t>
    </r>
    <r>
      <rPr>
        <sz val="10"/>
        <rFont val="宋体"/>
        <charset val="134"/>
      </rPr>
      <t>表</t>
    </r>
  </si>
  <si>
    <t>麟财预〔2020〕78号生活垃圾处置应急转运经费</t>
  </si>
  <si>
    <t>完成2020年生活垃圾处置应急转运经费</t>
  </si>
  <si>
    <t>支付2020年生活垃圾处置应急转运经费</t>
  </si>
  <si>
    <t>曲靖市麒麟区园林绿化管理处</t>
  </si>
  <si>
    <t>完成2020年绿化景观节点打造和游园建设</t>
  </si>
  <si>
    <t>支付绿化景观节点打造和游园建设经费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</si>
</sst>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63">
    <font>
      <sz val="12"/>
      <name val="宋体"/>
      <charset val="134"/>
    </font>
    <font>
      <sz val="20"/>
      <color indexed="8"/>
      <name val="宋体"/>
      <charset val="134"/>
    </font>
    <font>
      <sz val="10"/>
      <color indexed="8"/>
      <name val="宋体"/>
      <charset val="134"/>
    </font>
    <font>
      <sz val="10"/>
      <name val="Arial"/>
      <charset val="134"/>
    </font>
    <font>
      <sz val="11"/>
      <color indexed="8"/>
      <name val="宋体"/>
      <charset val="134"/>
    </font>
    <font>
      <sz val="10"/>
      <color indexed="8"/>
      <name val="Arial"/>
      <charset val="0"/>
    </font>
    <font>
      <b/>
      <sz val="20"/>
      <name val="宋体"/>
      <charset val="134"/>
      <scheme val="minor"/>
    </font>
    <font>
      <sz val="10"/>
      <name val="宋体"/>
      <charset val="134"/>
      <scheme val="minor"/>
    </font>
    <font>
      <sz val="10"/>
      <color indexed="8"/>
      <name val="宋体"/>
      <charset val="134"/>
      <scheme val="minor"/>
    </font>
    <font>
      <sz val="10"/>
      <color rgb="FF000000"/>
      <name val="宋体"/>
      <charset val="134"/>
      <scheme val="minor"/>
    </font>
    <font>
      <sz val="10"/>
      <color theme="1"/>
      <name val="宋体"/>
      <charset val="134"/>
      <scheme val="minor"/>
    </font>
    <font>
      <sz val="9"/>
      <color indexed="8"/>
      <name val="宋体"/>
      <charset val="134"/>
      <scheme val="minor"/>
    </font>
    <font>
      <sz val="11"/>
      <color indexed="8"/>
      <name val="宋体"/>
      <charset val="134"/>
      <scheme val="minor"/>
    </font>
    <font>
      <sz val="9"/>
      <color rgb="FF000000"/>
      <name val="宋体"/>
      <charset val="134"/>
      <scheme val="minor"/>
    </font>
    <font>
      <sz val="10"/>
      <name val="宋体"/>
      <charset val="134"/>
    </font>
    <font>
      <sz val="12"/>
      <color indexed="8"/>
      <name val="宋体"/>
      <charset val="134"/>
    </font>
    <font>
      <b/>
      <sz val="20"/>
      <color indexed="8"/>
      <name val="宋体"/>
      <charset val="134"/>
    </font>
    <font>
      <b/>
      <sz val="10"/>
      <color indexed="8"/>
      <name val="宋体"/>
      <charset val="134"/>
    </font>
    <font>
      <sz val="9"/>
      <color indexed="8"/>
      <name val="宋体"/>
      <charset val="134"/>
    </font>
    <font>
      <sz val="20"/>
      <name val="宋体"/>
      <charset val="134"/>
    </font>
    <font>
      <b/>
      <sz val="16"/>
      <color rgb="FF000000"/>
      <name val="仿宋"/>
      <charset val="134"/>
    </font>
    <font>
      <sz val="9"/>
      <color rgb="FF000000"/>
      <name val="宋体"/>
      <charset val="134"/>
    </font>
    <font>
      <sz val="9"/>
      <color rgb="FF000000"/>
      <name val="仿宋"/>
      <charset val="134"/>
    </font>
    <font>
      <sz val="10"/>
      <color rgb="FF000000"/>
      <name val="仿宋"/>
      <charset val="134"/>
    </font>
    <font>
      <sz val="20"/>
      <color rgb="FF000000"/>
      <name val="宋体"/>
      <charset val="134"/>
    </font>
    <font>
      <sz val="8.5"/>
      <color rgb="FF000000"/>
      <name val="宋体"/>
      <charset val="134"/>
    </font>
    <font>
      <sz val="10.5"/>
      <name val="Times New Roman"/>
      <charset val="134"/>
    </font>
    <font>
      <sz val="12"/>
      <color rgb="FF000000"/>
      <name val="宋体"/>
      <charset val="134"/>
    </font>
    <font>
      <sz val="20"/>
      <name val="Arial"/>
      <charset val="134"/>
    </font>
    <font>
      <b/>
      <sz val="10"/>
      <color indexed="8"/>
      <name val="宋体"/>
      <charset val="134"/>
      <scheme val="minor"/>
    </font>
    <font>
      <sz val="9"/>
      <color rgb="FFFF0000"/>
      <name val="宋体"/>
      <charset val="134"/>
    </font>
    <font>
      <sz val="10"/>
      <color rgb="FFFF0000"/>
      <name val="宋体"/>
      <charset val="134"/>
    </font>
    <font>
      <sz val="9"/>
      <name val="Arial"/>
      <charset val="134"/>
    </font>
    <font>
      <sz val="9"/>
      <name val="宋体"/>
      <charset val="134"/>
    </font>
    <font>
      <sz val="20"/>
      <color indexed="8"/>
      <name val="Arial"/>
      <charset val="134"/>
    </font>
    <font>
      <sz val="9"/>
      <color indexed="8"/>
      <name val="Arial"/>
      <charset val="134"/>
    </font>
    <font>
      <sz val="10"/>
      <color rgb="FF000000"/>
      <name val="宋体"/>
      <charset val="134"/>
    </font>
    <font>
      <sz val="12"/>
      <name val="Arial"/>
      <charset val="134"/>
    </font>
    <font>
      <sz val="10"/>
      <name val="仿宋_GB2312"/>
      <charset val="134"/>
    </font>
    <font>
      <b/>
      <sz val="10"/>
      <name val="宋体"/>
      <charset val="134"/>
    </font>
    <font>
      <sz val="10"/>
      <color indexed="8"/>
      <name val="Arial"/>
      <charset val="134"/>
    </font>
    <font>
      <b/>
      <sz val="12"/>
      <name val="宋体"/>
      <charset val="134"/>
    </font>
    <font>
      <b/>
      <sz val="2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8"/>
      </right>
      <top/>
      <bottom style="thin">
        <color indexed="8"/>
      </bottom>
      <diagonal/>
    </border>
    <border>
      <left/>
      <right/>
      <top/>
      <bottom style="thin">
        <color auto="1"/>
      </bottom>
      <diagonal/>
    </border>
    <border>
      <left/>
      <right/>
      <top style="thin">
        <color auto="1"/>
      </top>
      <bottom/>
      <diagonal/>
    </border>
    <border>
      <left style="thin">
        <color indexed="8"/>
      </left>
      <right/>
      <top/>
      <bottom/>
      <diagonal/>
    </border>
    <border>
      <left style="thin">
        <color indexed="8"/>
      </left>
      <right/>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indexed="8"/>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xf numFmtId="44" fontId="43" fillId="0" borderId="0" applyFont="0" applyFill="0" applyBorder="0" applyAlignment="0" applyProtection="0">
      <alignment vertical="center"/>
    </xf>
    <xf numFmtId="9" fontId="0" fillId="0" borderId="0" applyFont="0" applyFill="0" applyBorder="0" applyAlignment="0" applyProtection="0">
      <alignment vertical="center"/>
    </xf>
    <xf numFmtId="41" fontId="43" fillId="0" borderId="0" applyFont="0" applyFill="0" applyBorder="0" applyAlignment="0" applyProtection="0">
      <alignment vertical="center"/>
    </xf>
    <xf numFmtId="42" fontId="43"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2" borderId="27"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8" applyNumberFormat="0" applyFill="0" applyAlignment="0" applyProtection="0">
      <alignment vertical="center"/>
    </xf>
    <xf numFmtId="0" fontId="50" fillId="0" borderId="28" applyNumberFormat="0" applyFill="0" applyAlignment="0" applyProtection="0">
      <alignment vertical="center"/>
    </xf>
    <xf numFmtId="0" fontId="51" fillId="0" borderId="29" applyNumberFormat="0" applyFill="0" applyAlignment="0" applyProtection="0">
      <alignment vertical="center"/>
    </xf>
    <xf numFmtId="0" fontId="51" fillId="0" borderId="0" applyNumberFormat="0" applyFill="0" applyBorder="0" applyAlignment="0" applyProtection="0">
      <alignment vertical="center"/>
    </xf>
    <xf numFmtId="0" fontId="52" fillId="3" borderId="30" applyNumberFormat="0" applyAlignment="0" applyProtection="0">
      <alignment vertical="center"/>
    </xf>
    <xf numFmtId="0" fontId="53" fillId="4" borderId="31" applyNumberFormat="0" applyAlignment="0" applyProtection="0">
      <alignment vertical="center"/>
    </xf>
    <xf numFmtId="0" fontId="54" fillId="4" borderId="30" applyNumberFormat="0" applyAlignment="0" applyProtection="0">
      <alignment vertical="center"/>
    </xf>
    <xf numFmtId="0" fontId="55" fillId="5" borderId="32" applyNumberFormat="0" applyAlignment="0" applyProtection="0">
      <alignment vertical="center"/>
    </xf>
    <xf numFmtId="0" fontId="56" fillId="0" borderId="33" applyNumberFormat="0" applyFill="0" applyAlignment="0" applyProtection="0">
      <alignment vertical="center"/>
    </xf>
    <xf numFmtId="0" fontId="57" fillId="0" borderId="34" applyNumberFormat="0" applyFill="0" applyAlignment="0" applyProtection="0">
      <alignment vertical="center"/>
    </xf>
    <xf numFmtId="0" fontId="58" fillId="6" borderId="0" applyNumberFormat="0" applyBorder="0" applyAlignment="0" applyProtection="0">
      <alignment vertical="center"/>
    </xf>
    <xf numFmtId="0" fontId="59" fillId="7" borderId="0" applyNumberFormat="0" applyBorder="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2"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1" fillId="32" borderId="0" applyNumberFormat="0" applyBorder="0" applyAlignment="0" applyProtection="0">
      <alignment vertical="center"/>
    </xf>
    <xf numFmtId="0" fontId="40" fillId="0" borderId="0"/>
    <xf numFmtId="0" fontId="0" fillId="0" borderId="0">
      <alignment vertical="center"/>
    </xf>
    <xf numFmtId="0" fontId="4" fillId="0" borderId="0"/>
    <xf numFmtId="0" fontId="4" fillId="0" borderId="0">
      <alignment vertical="center"/>
    </xf>
    <xf numFmtId="0" fontId="0" fillId="0" borderId="0"/>
  </cellStyleXfs>
  <cellXfs count="273">
    <xf numFmtId="0" fontId="0" fillId="0" borderId="0" xfId="0"/>
    <xf numFmtId="0" fontId="1" fillId="0" borderId="0" xfId="51" applyFont="1" applyFill="1" applyAlignment="1">
      <alignment wrapText="1"/>
    </xf>
    <xf numFmtId="0" fontId="2" fillId="0" borderId="0" xfId="51" applyFont="1" applyFill="1" applyAlignment="1">
      <alignment vertical="center" wrapText="1"/>
    </xf>
    <xf numFmtId="0" fontId="3" fillId="0" borderId="0" xfId="0" applyFont="1" applyFill="1"/>
    <xf numFmtId="0" fontId="2" fillId="0" borderId="0" xfId="0" applyFont="1" applyFill="1" applyAlignment="1">
      <alignment wrapText="1"/>
    </xf>
    <xf numFmtId="0" fontId="2" fillId="0" borderId="0" xfId="51" applyFont="1" applyFill="1" applyAlignment="1">
      <alignment wrapText="1"/>
    </xf>
    <xf numFmtId="0" fontId="4" fillId="0" borderId="0" xfId="51" applyFont="1" applyFill="1" applyAlignment="1">
      <alignment wrapText="1"/>
    </xf>
    <xf numFmtId="0" fontId="5" fillId="0" borderId="0" xfId="0" applyFont="1" applyFill="1" applyBorder="1" applyAlignment="1"/>
    <xf numFmtId="0" fontId="6" fillId="0" borderId="0" xfId="51" applyFont="1" applyFill="1" applyAlignment="1">
      <alignment horizontal="center" vertical="center" wrapText="1"/>
    </xf>
    <xf numFmtId="0" fontId="7" fillId="0" borderId="0" xfId="51" applyFont="1" applyFill="1" applyAlignment="1">
      <alignment horizontal="center" vertical="center" wrapText="1"/>
    </xf>
    <xf numFmtId="0" fontId="8" fillId="0" borderId="1" xfId="5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8" fillId="0" borderId="1" xfId="51" applyFont="1" applyFill="1" applyBorder="1" applyAlignment="1">
      <alignment vertical="center" wrapText="1"/>
    </xf>
    <xf numFmtId="43" fontId="9" fillId="0" borderId="2" xfId="1" applyFont="1" applyFill="1" applyBorder="1" applyAlignment="1" applyProtection="1">
      <alignment horizontal="right" vertical="center"/>
    </xf>
    <xf numFmtId="176" fontId="8" fillId="0" borderId="1" xfId="51" applyNumberFormat="1" applyFont="1" applyFill="1" applyBorder="1" applyAlignment="1">
      <alignment horizontal="right" vertical="center" wrapText="1"/>
    </xf>
    <xf numFmtId="9" fontId="10" fillId="0" borderId="1" xfId="0" applyNumberFormat="1" applyFont="1" applyFill="1" applyBorder="1" applyAlignment="1">
      <alignment vertical="center"/>
    </xf>
    <xf numFmtId="176" fontId="8" fillId="0" borderId="1" xfId="51" applyNumberFormat="1" applyFont="1" applyFill="1" applyBorder="1" applyAlignment="1">
      <alignment horizontal="center" vertical="center" wrapText="1"/>
    </xf>
    <xf numFmtId="49" fontId="8" fillId="0" borderId="3" xfId="51" applyNumberFormat="1" applyFont="1" applyFill="1" applyBorder="1" applyAlignment="1">
      <alignment horizontal="left" vertical="top" wrapText="1"/>
    </xf>
    <xf numFmtId="49" fontId="8" fillId="0" borderId="4" xfId="51" applyNumberFormat="1" applyFont="1" applyFill="1" applyBorder="1" applyAlignment="1">
      <alignment horizontal="left" vertical="top" wrapText="1"/>
    </xf>
    <xf numFmtId="49" fontId="8" fillId="0" borderId="5" xfId="51" applyNumberFormat="1" applyFont="1" applyFill="1" applyBorder="1" applyAlignment="1">
      <alignment horizontal="left" vertical="top" wrapText="1"/>
    </xf>
    <xf numFmtId="0" fontId="8" fillId="0" borderId="3" xfId="51" applyFont="1" applyFill="1" applyBorder="1" applyAlignment="1">
      <alignment horizontal="center" vertical="center" wrapText="1"/>
    </xf>
    <xf numFmtId="0" fontId="8" fillId="0" borderId="4" xfId="51" applyFont="1" applyFill="1" applyBorder="1" applyAlignment="1">
      <alignment horizontal="center" vertical="center" wrapText="1"/>
    </xf>
    <xf numFmtId="0" fontId="8" fillId="0" borderId="5" xfId="51" applyFont="1" applyFill="1" applyBorder="1" applyAlignment="1">
      <alignment horizontal="center" vertical="center" wrapText="1"/>
    </xf>
    <xf numFmtId="0" fontId="8" fillId="0" borderId="6" xfId="51" applyFont="1" applyFill="1" applyBorder="1" applyAlignment="1">
      <alignment horizontal="center" vertical="center" wrapText="1"/>
    </xf>
    <xf numFmtId="0" fontId="8" fillId="0" borderId="7" xfId="51" applyFont="1" applyFill="1" applyBorder="1" applyAlignment="1">
      <alignment horizontal="center" vertical="center" wrapText="1"/>
    </xf>
    <xf numFmtId="0" fontId="8" fillId="0" borderId="8" xfId="51" applyFont="1" applyFill="1" applyBorder="1" applyAlignment="1">
      <alignment horizontal="center" vertical="center" wrapText="1"/>
    </xf>
    <xf numFmtId="49" fontId="8" fillId="0" borderId="1" xfId="51" applyNumberFormat="1" applyFont="1" applyFill="1" applyBorder="1" applyAlignment="1">
      <alignment horizontal="left" vertical="center" wrapText="1"/>
    </xf>
    <xf numFmtId="177" fontId="8" fillId="0" borderId="1" xfId="51" applyNumberFormat="1" applyFont="1" applyFill="1" applyBorder="1" applyAlignment="1">
      <alignment horizontal="center" vertical="center" wrapText="1"/>
    </xf>
    <xf numFmtId="0" fontId="8" fillId="0" borderId="9"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8" fillId="0" borderId="3" xfId="51" applyFont="1" applyFill="1" applyBorder="1" applyAlignment="1">
      <alignment vertical="center" wrapText="1"/>
    </xf>
    <xf numFmtId="0" fontId="11" fillId="0" borderId="0" xfId="51" applyFont="1" applyFill="1" applyAlignment="1">
      <alignment horizontal="center" vertical="center" wrapText="1"/>
    </xf>
    <xf numFmtId="0" fontId="11" fillId="0" borderId="1" xfId="51" applyFont="1" applyFill="1" applyBorder="1" applyAlignment="1">
      <alignment horizontal="center" vertical="center" wrapText="1"/>
    </xf>
    <xf numFmtId="49" fontId="12" fillId="0" borderId="1" xfId="51" applyNumberFormat="1" applyFont="1" applyFill="1" applyBorder="1" applyAlignment="1">
      <alignment horizontal="center" vertical="center" wrapText="1"/>
    </xf>
    <xf numFmtId="49" fontId="11" fillId="0" borderId="1" xfId="51" applyNumberFormat="1" applyFont="1" applyFill="1" applyBorder="1" applyAlignment="1">
      <alignment horizontal="center" vertical="center" wrapText="1"/>
    </xf>
    <xf numFmtId="0" fontId="11" fillId="0" borderId="1" xfId="51" applyFont="1" applyFill="1" applyBorder="1" applyAlignment="1">
      <alignment vertical="center" wrapText="1"/>
    </xf>
    <xf numFmtId="43" fontId="13" fillId="0" borderId="2" xfId="1" applyFont="1" applyFill="1" applyBorder="1" applyAlignment="1" applyProtection="1">
      <alignment horizontal="right" vertical="center"/>
    </xf>
    <xf numFmtId="176" fontId="11" fillId="0" borderId="1" xfId="51" applyNumberFormat="1" applyFont="1" applyFill="1" applyBorder="1" applyAlignment="1">
      <alignment horizontal="right" vertical="center" wrapText="1"/>
    </xf>
    <xf numFmtId="0" fontId="14" fillId="0" borderId="0" xfId="0" applyFont="1" applyFill="1" applyAlignment="1">
      <alignment horizontal="right" vertical="center"/>
    </xf>
    <xf numFmtId="49" fontId="8" fillId="0" borderId="1" xfId="51" applyNumberFormat="1" applyFont="1" applyFill="1" applyBorder="1" applyAlignment="1">
      <alignment horizontal="left" vertical="top" wrapText="1"/>
    </xf>
    <xf numFmtId="0" fontId="2" fillId="0" borderId="11" xfId="0" applyFont="1" applyFill="1" applyBorder="1" applyAlignment="1">
      <alignment horizontal="center" vertical="center"/>
    </xf>
    <xf numFmtId="176" fontId="11" fillId="0" borderId="1" xfId="51" applyNumberFormat="1" applyFont="1" applyFill="1" applyBorder="1" applyAlignment="1">
      <alignment horizontal="center" vertical="center" wrapText="1"/>
    </xf>
    <xf numFmtId="49" fontId="11" fillId="0" borderId="3" xfId="51" applyNumberFormat="1" applyFont="1" applyFill="1" applyBorder="1" applyAlignment="1">
      <alignment horizontal="left" vertical="top" wrapText="1"/>
    </xf>
    <xf numFmtId="49" fontId="11" fillId="0" borderId="4" xfId="51" applyNumberFormat="1" applyFont="1" applyFill="1" applyBorder="1" applyAlignment="1">
      <alignment horizontal="left" vertical="top" wrapText="1"/>
    </xf>
    <xf numFmtId="49" fontId="11" fillId="0" borderId="5" xfId="51" applyNumberFormat="1" applyFont="1" applyFill="1" applyBorder="1" applyAlignment="1">
      <alignment horizontal="left" vertical="top" wrapText="1"/>
    </xf>
    <xf numFmtId="0" fontId="11" fillId="0" borderId="3" xfId="51" applyFont="1" applyFill="1" applyBorder="1" applyAlignment="1">
      <alignment horizontal="center" vertical="center" wrapText="1"/>
    </xf>
    <xf numFmtId="0" fontId="11" fillId="0" borderId="4" xfId="51" applyFont="1" applyFill="1" applyBorder="1" applyAlignment="1">
      <alignment horizontal="center" vertical="center" wrapText="1"/>
    </xf>
    <xf numFmtId="0" fontId="11" fillId="0" borderId="5" xfId="51" applyFont="1" applyFill="1" applyBorder="1" applyAlignment="1">
      <alignment horizontal="center" vertical="center" wrapText="1"/>
    </xf>
    <xf numFmtId="0" fontId="11" fillId="0" borderId="6" xfId="51" applyFont="1" applyFill="1" applyBorder="1" applyAlignment="1">
      <alignment horizontal="center" vertical="center" wrapText="1"/>
    </xf>
    <xf numFmtId="0" fontId="11" fillId="0" borderId="7" xfId="51" applyFont="1" applyFill="1" applyBorder="1" applyAlignment="1">
      <alignment horizontal="center" vertical="center" wrapText="1"/>
    </xf>
    <xf numFmtId="0" fontId="11" fillId="0" borderId="8" xfId="51" applyFont="1" applyFill="1" applyBorder="1" applyAlignment="1">
      <alignment horizontal="center" vertical="center" wrapText="1"/>
    </xf>
    <xf numFmtId="49" fontId="11" fillId="0" borderId="1" xfId="51" applyNumberFormat="1" applyFont="1" applyFill="1" applyBorder="1" applyAlignment="1">
      <alignment horizontal="left" vertical="center" wrapText="1"/>
    </xf>
    <xf numFmtId="0" fontId="11" fillId="0" borderId="9" xfId="51" applyFont="1" applyFill="1" applyBorder="1" applyAlignment="1">
      <alignment horizontal="center" vertical="center" wrapText="1"/>
    </xf>
    <xf numFmtId="0" fontId="11" fillId="0" borderId="10" xfId="51" applyFont="1" applyFill="1" applyBorder="1" applyAlignment="1">
      <alignment horizontal="center" vertical="center" wrapText="1"/>
    </xf>
    <xf numFmtId="0" fontId="4" fillId="0" borderId="11" xfId="0" applyFont="1" applyFill="1" applyBorder="1" applyAlignment="1">
      <alignment horizontal="center" vertical="center"/>
    </xf>
    <xf numFmtId="0" fontId="1" fillId="0" borderId="0" xfId="0" applyFont="1" applyFill="1" applyAlignment="1"/>
    <xf numFmtId="0" fontId="14" fillId="0" borderId="0" xfId="0" applyFont="1" applyFill="1" applyAlignment="1"/>
    <xf numFmtId="0" fontId="15" fillId="0" borderId="0" xfId="52" applyFont="1" applyFill="1" applyAlignment="1">
      <alignment horizontal="center" vertical="center"/>
    </xf>
    <xf numFmtId="0" fontId="4" fillId="0" borderId="0" xfId="52" applyFont="1" applyFill="1">
      <alignment vertical="center"/>
    </xf>
    <xf numFmtId="0" fontId="4" fillId="0" borderId="0" xfId="0" applyFont="1" applyFill="1" applyAlignment="1"/>
    <xf numFmtId="0" fontId="16" fillId="0" borderId="0" xfId="0" applyFont="1" applyFill="1" applyBorder="1" applyAlignment="1">
      <alignment horizontal="center" vertical="center"/>
    </xf>
    <xf numFmtId="0" fontId="2" fillId="0" borderId="12" xfId="0" applyFont="1" applyFill="1" applyBorder="1" applyAlignment="1">
      <alignment horizontal="left" vertical="center"/>
    </xf>
    <xf numFmtId="0" fontId="17" fillId="0" borderId="0" xfId="0" applyFont="1" applyFill="1" applyAlignment="1">
      <alignment horizontal="center" vertical="center"/>
    </xf>
    <xf numFmtId="0" fontId="2" fillId="0" borderId="0" xfId="0" applyFont="1" applyFill="1" applyAlignment="1">
      <alignment horizontal="right" vertical="center"/>
    </xf>
    <xf numFmtId="0" fontId="8" fillId="0" borderId="0" xfId="0" applyNumberFormat="1" applyFont="1" applyFill="1" applyBorder="1" applyAlignment="1" applyProtection="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17" fillId="0" borderId="1" xfId="0" applyFont="1" applyFill="1" applyBorder="1" applyAlignment="1">
      <alignment horizontal="left"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5"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43" fontId="2" fillId="0" borderId="1" xfId="1" applyFont="1" applyFill="1" applyBorder="1" applyAlignment="1">
      <alignment horizontal="center" vertical="center"/>
    </xf>
    <xf numFmtId="49" fontId="2" fillId="0" borderId="8" xfId="52" applyNumberFormat="1" applyFont="1" applyFill="1" applyBorder="1" applyAlignment="1">
      <alignment horizontal="center" vertical="center"/>
    </xf>
    <xf numFmtId="0" fontId="2" fillId="0" borderId="1" xfId="52" applyFont="1" applyFill="1" applyBorder="1" applyAlignment="1">
      <alignment horizontal="center" vertical="center"/>
    </xf>
    <xf numFmtId="49" fontId="2" fillId="0" borderId="1" xfId="52" applyNumberFormat="1" applyFont="1" applyFill="1" applyBorder="1" applyAlignment="1">
      <alignment horizontal="center" vertical="center"/>
    </xf>
    <xf numFmtId="49" fontId="2" fillId="0" borderId="1" xfId="52" applyNumberFormat="1"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wrapText="1"/>
    </xf>
    <xf numFmtId="9" fontId="2" fillId="0" borderId="1" xfId="0" applyNumberFormat="1" applyFont="1" applyFill="1" applyBorder="1" applyAlignment="1" applyProtection="1">
      <alignment horizontal="right" vertical="center"/>
    </xf>
    <xf numFmtId="49" fontId="2" fillId="0" borderId="1" xfId="52" applyNumberFormat="1" applyFont="1" applyFill="1" applyBorder="1" applyAlignment="1">
      <alignment horizontal="left" vertical="center" wrapText="1"/>
    </xf>
    <xf numFmtId="9" fontId="2" fillId="0" borderId="1" xfId="0" applyNumberFormat="1" applyFont="1" applyFill="1" applyBorder="1" applyAlignment="1">
      <alignment horizontal="right" vertical="center"/>
    </xf>
    <xf numFmtId="0" fontId="2" fillId="0" borderId="15"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wrapText="1"/>
    </xf>
    <xf numFmtId="9" fontId="14" fillId="0" borderId="1" xfId="0" applyNumberFormat="1" applyFont="1" applyFill="1" applyBorder="1" applyAlignment="1">
      <alignment vertical="center" wrapText="1"/>
    </xf>
    <xf numFmtId="0" fontId="2" fillId="0" borderId="1" xfId="0" applyFont="1" applyFill="1" applyBorder="1" applyAlignment="1"/>
    <xf numFmtId="0" fontId="4" fillId="0" borderId="0" xfId="0" applyFont="1" applyFill="1" applyAlignment="1">
      <alignment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2" fillId="0" borderId="12" xfId="0" applyFont="1" applyFill="1" applyBorder="1" applyAlignment="1">
      <alignment vertical="center"/>
    </xf>
    <xf numFmtId="0" fontId="2" fillId="0" borderId="0" xfId="0" applyFont="1" applyFill="1" applyAlignment="1">
      <alignment horizontal="righ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19" fillId="0" borderId="0" xfId="0" applyFont="1" applyFill="1"/>
    <xf numFmtId="0" fontId="0" fillId="0" borderId="0" xfId="0" applyFill="1"/>
    <xf numFmtId="0" fontId="20" fillId="0" borderId="0" xfId="0" applyFont="1" applyFill="1" applyAlignment="1">
      <alignment horizontal="center" vertical="center" wrapText="1"/>
    </xf>
    <xf numFmtId="0" fontId="8" fillId="0" borderId="0" xfId="0" applyFont="1" applyFill="1" applyAlignment="1">
      <alignment vertical="center"/>
    </xf>
    <xf numFmtId="0" fontId="21" fillId="0" borderId="0" xfId="0" applyFont="1" applyFill="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78" fontId="9" fillId="0" borderId="2" xfId="1" applyNumberFormat="1" applyFont="1" applyFill="1" applyBorder="1" applyAlignment="1" applyProtection="1">
      <alignment vertical="center"/>
    </xf>
    <xf numFmtId="0" fontId="9" fillId="0" borderId="0" xfId="0" applyFont="1" applyFill="1" applyAlignment="1">
      <alignment vertical="center"/>
    </xf>
    <xf numFmtId="0" fontId="9" fillId="0" borderId="0" xfId="0" applyFont="1" applyFill="1" applyAlignment="1">
      <alignment vertical="center" wrapText="1"/>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horizontal="left" vertical="center" wrapText="1"/>
    </xf>
    <xf numFmtId="0" fontId="9" fillId="0" borderId="0" xfId="0" applyFont="1" applyFill="1" applyAlignment="1">
      <alignment horizontal="right" vertical="center" wrapText="1"/>
    </xf>
    <xf numFmtId="0" fontId="25" fillId="0" borderId="0" xfId="0" applyFont="1" applyFill="1" applyAlignment="1">
      <alignment horizontal="left" vertical="center" wrapText="1"/>
    </xf>
    <xf numFmtId="0" fontId="9" fillId="0" borderId="0" xfId="0" applyFont="1" applyFill="1" applyAlignment="1">
      <alignment horizontal="right" vertical="center"/>
    </xf>
    <xf numFmtId="0" fontId="9" fillId="0" borderId="0" xfId="0" applyFont="1" applyFill="1" applyAlignment="1">
      <alignment horizontal="justify" vertical="center" wrapText="1"/>
    </xf>
    <xf numFmtId="0" fontId="9" fillId="0" borderId="0" xfId="0" applyFont="1" applyFill="1" applyAlignment="1">
      <alignment horizontal="left" vertical="center" wrapText="1"/>
    </xf>
    <xf numFmtId="0" fontId="26" fillId="0" borderId="0" xfId="0" applyFont="1" applyFill="1" applyAlignment="1">
      <alignment horizontal="justify" vertical="center" wrapText="1"/>
    </xf>
    <xf numFmtId="0" fontId="27" fillId="0" borderId="0" xfId="0" applyFont="1" applyFill="1" applyAlignment="1">
      <alignment horizontal="left" vertical="center" wrapText="1"/>
    </xf>
    <xf numFmtId="0" fontId="28" fillId="0" borderId="0" xfId="0" applyFont="1" applyFill="1"/>
    <xf numFmtId="0" fontId="3" fillId="0" borderId="0" xfId="0" applyFont="1" applyFill="1" applyAlignment="1">
      <alignment horizontal="center"/>
    </xf>
    <xf numFmtId="0" fontId="8" fillId="0" borderId="1" xfId="0" applyFont="1" applyFill="1" applyBorder="1" applyAlignment="1">
      <alignment horizontal="center" vertical="center" shrinkToFit="1"/>
    </xf>
    <xf numFmtId="0" fontId="29" fillId="0" borderId="1" xfId="0" applyFont="1" applyFill="1" applyBorder="1" applyAlignment="1">
      <alignment horizontal="left" vertical="center" shrinkToFit="1"/>
    </xf>
    <xf numFmtId="0" fontId="8" fillId="0" borderId="1" xfId="0" applyFont="1" applyFill="1" applyBorder="1" applyAlignment="1">
      <alignment horizontal="left" vertical="center" shrinkToFit="1"/>
    </xf>
    <xf numFmtId="43" fontId="2" fillId="0" borderId="11" xfId="1" applyFont="1" applyFill="1" applyBorder="1" applyAlignment="1">
      <alignment horizontal="center" vertical="center"/>
    </xf>
    <xf numFmtId="0" fontId="7" fillId="0" borderId="0"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12" fillId="0" borderId="0" xfId="0" applyFont="1" applyFill="1"/>
    <xf numFmtId="0" fontId="3" fillId="0" borderId="0" xfId="0" applyFont="1" applyFill="1" applyAlignment="1">
      <alignment horizontal="center" vertical="center" wrapText="1"/>
    </xf>
    <xf numFmtId="0" fontId="14" fillId="0" borderId="0" xfId="0" applyFont="1" applyFill="1"/>
    <xf numFmtId="0" fontId="30" fillId="0" borderId="0" xfId="0" applyFont="1" applyFill="1"/>
    <xf numFmtId="0" fontId="14" fillId="0" borderId="0" xfId="0" applyFont="1" applyFill="1" applyAlignment="1">
      <alignmen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14" fillId="0" borderId="0" xfId="0" applyFont="1" applyFill="1" applyBorder="1" applyAlignment="1">
      <alignment vertical="center"/>
    </xf>
    <xf numFmtId="0" fontId="31" fillId="0" borderId="0" xfId="0" applyFont="1" applyFill="1" applyBorder="1" applyAlignment="1">
      <alignment vertical="center"/>
    </xf>
    <xf numFmtId="0" fontId="2" fillId="0" borderId="0" xfId="0" applyFont="1" applyFill="1" applyBorder="1" applyAlignment="1">
      <alignment horizontal="right" vertical="center"/>
    </xf>
    <xf numFmtId="0" fontId="30" fillId="0" borderId="0" xfId="0" applyFont="1" applyFill="1" applyBorder="1" applyAlignment="1">
      <alignment vertical="center"/>
    </xf>
    <xf numFmtId="0" fontId="32" fillId="0" borderId="0" xfId="0" applyFont="1" applyFill="1" applyAlignment="1">
      <alignment horizontal="center" vertical="center" wrapText="1"/>
    </xf>
    <xf numFmtId="0" fontId="33" fillId="0" borderId="0" xfId="0" applyFont="1" applyFill="1"/>
    <xf numFmtId="0" fontId="2" fillId="0" borderId="0" xfId="0" applyFont="1" applyFill="1" applyAlignment="1">
      <alignment vertical="center"/>
    </xf>
    <xf numFmtId="0" fontId="31" fillId="0" borderId="0" xfId="0" applyFont="1" applyFill="1"/>
    <xf numFmtId="0" fontId="34" fillId="0" borderId="0" xfId="49" applyFont="1" applyFill="1" applyAlignment="1">
      <alignment vertical="center"/>
    </xf>
    <xf numFmtId="0" fontId="14" fillId="0" borderId="0" xfId="50" applyFont="1" applyFill="1" applyAlignment="1">
      <alignment vertical="center" wrapText="1"/>
    </xf>
    <xf numFmtId="0" fontId="2" fillId="0" borderId="0" xfId="49" applyFont="1" applyFill="1" applyAlignment="1">
      <alignment vertical="center"/>
    </xf>
    <xf numFmtId="0" fontId="35" fillId="0" borderId="0" xfId="49" applyFont="1" applyFill="1" applyAlignment="1">
      <alignment vertical="center"/>
    </xf>
    <xf numFmtId="0" fontId="33" fillId="0" borderId="0" xfId="0" applyFont="1" applyFill="1" applyAlignment="1">
      <alignment vertical="center"/>
    </xf>
    <xf numFmtId="0" fontId="0" fillId="0" borderId="0" xfId="0" applyFill="1" applyAlignment="1">
      <alignment vertical="center"/>
    </xf>
    <xf numFmtId="0" fontId="36" fillId="0" borderId="0" xfId="0" applyFont="1" applyFill="1" applyAlignment="1">
      <alignment vertical="center"/>
    </xf>
    <xf numFmtId="0" fontId="8" fillId="0" borderId="12" xfId="0" applyNumberFormat="1" applyFont="1" applyFill="1" applyBorder="1" applyAlignment="1" applyProtection="1">
      <alignment horizontal="right" vertical="center" wrapText="1"/>
    </xf>
    <xf numFmtId="0" fontId="2" fillId="0" borderId="17"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2" fillId="0" borderId="19"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19"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2" fillId="0" borderId="22"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0" xfId="0" applyFont="1" applyFill="1" applyBorder="1" applyAlignment="1">
      <alignment vertical="center" wrapText="1" shrinkToFit="1"/>
    </xf>
    <xf numFmtId="0" fontId="0" fillId="0" borderId="0" xfId="0" applyFill="1" applyBorder="1" applyAlignment="1">
      <alignment vertical="center"/>
    </xf>
    <xf numFmtId="0" fontId="28" fillId="0" borderId="0" xfId="0" applyFont="1"/>
    <xf numFmtId="0" fontId="37" fillId="0" borderId="0" xfId="0" applyFont="1" applyAlignment="1">
      <alignment wrapText="1"/>
    </xf>
    <xf numFmtId="0" fontId="37"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xf numFmtId="0" fontId="16"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vertical="center"/>
    </xf>
    <xf numFmtId="0" fontId="2" fillId="0" borderId="12"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24"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4" fillId="0" borderId="6" xfId="0" applyFont="1" applyBorder="1" applyAlignment="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23"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14" fillId="0" borderId="7" xfId="0" applyFont="1" applyBorder="1" applyAlignment="1">
      <alignment horizontal="center" vertical="center" wrapText="1"/>
    </xf>
    <xf numFmtId="0" fontId="14" fillId="0" borderId="19" xfId="0" applyFont="1" applyFill="1" applyBorder="1" applyAlignment="1">
      <alignment horizontal="left" vertical="center" shrinkToFit="1"/>
    </xf>
    <xf numFmtId="0" fontId="14" fillId="0" borderId="11" xfId="0" applyFont="1" applyFill="1" applyBorder="1" applyAlignment="1">
      <alignment horizontal="left" vertical="center" shrinkToFit="1"/>
    </xf>
    <xf numFmtId="0" fontId="8" fillId="0" borderId="25" xfId="0" applyFont="1" applyFill="1" applyBorder="1" applyAlignment="1">
      <alignment horizontal="left" vertical="center"/>
    </xf>
    <xf numFmtId="0" fontId="8" fillId="0" borderId="0" xfId="0" applyFont="1" applyFill="1" applyBorder="1" applyAlignment="1">
      <alignment horizontal="left" vertical="center"/>
    </xf>
    <xf numFmtId="0" fontId="29" fillId="0" borderId="0" xfId="0" applyNumberFormat="1" applyFont="1" applyFill="1" applyBorder="1" applyAlignment="1" applyProtection="1">
      <alignment horizontal="center" vertical="center"/>
    </xf>
    <xf numFmtId="0" fontId="7" fillId="0" borderId="0" xfId="0" applyFont="1"/>
    <xf numFmtId="0" fontId="2" fillId="0" borderId="0" xfId="0" applyNumberFormat="1" applyFont="1" applyFill="1" applyBorder="1" applyAlignment="1" applyProtection="1">
      <alignment vertical="center" wrapText="1"/>
    </xf>
    <xf numFmtId="0" fontId="3" fillId="0" borderId="0" xfId="0" applyFont="1" applyAlignment="1">
      <alignment vertical="center" wrapText="1"/>
    </xf>
    <xf numFmtId="0" fontId="2" fillId="0" borderId="0" xfId="0" applyNumberFormat="1" applyFont="1" applyFill="1" applyBorder="1" applyAlignment="1" applyProtection="1">
      <alignment horizontal="center" vertical="center" wrapText="1"/>
    </xf>
    <xf numFmtId="0" fontId="7" fillId="0" borderId="0" xfId="0" applyFont="1" applyAlignment="1">
      <alignment vertical="center" wrapText="1"/>
    </xf>
    <xf numFmtId="0" fontId="7" fillId="0" borderId="0" xfId="0" applyFont="1" applyAlignment="1">
      <alignment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38" fillId="0" borderId="0" xfId="0" applyFont="1"/>
    <xf numFmtId="0" fontId="7" fillId="0" borderId="1" xfId="0" applyFont="1" applyFill="1" applyBorder="1" applyAlignment="1">
      <alignment horizontal="centerContinuous" vertical="center" wrapText="1"/>
    </xf>
    <xf numFmtId="0" fontId="7" fillId="0" borderId="0" xfId="0" applyFont="1" applyFill="1" applyAlignment="1">
      <alignment vertical="center"/>
    </xf>
    <xf numFmtId="0" fontId="39" fillId="0" borderId="0" xfId="0" applyFont="1" applyFill="1"/>
    <xf numFmtId="0" fontId="8" fillId="0" borderId="0" xfId="0" applyFont="1" applyFill="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19" xfId="0" applyFont="1" applyFill="1" applyBorder="1" applyAlignment="1">
      <alignment horizontal="left" vertical="center"/>
    </xf>
    <xf numFmtId="178" fontId="2" fillId="0" borderId="11" xfId="0" applyNumberFormat="1" applyFont="1" applyFill="1" applyBorder="1" applyAlignment="1">
      <alignment horizontal="right" vertical="center" shrinkToFit="1"/>
    </xf>
    <xf numFmtId="4" fontId="2" fillId="0" borderId="11" xfId="0" applyNumberFormat="1" applyFont="1" applyFill="1" applyBorder="1" applyAlignment="1">
      <alignment horizontal="right" vertical="center" shrinkToFit="1"/>
    </xf>
    <xf numFmtId="0" fontId="2" fillId="0" borderId="11" xfId="0" applyFont="1" applyFill="1" applyBorder="1" applyAlignment="1">
      <alignment horizontal="right" vertical="center" shrinkToFit="1"/>
    </xf>
    <xf numFmtId="0" fontId="2" fillId="0" borderId="11" xfId="0" applyFont="1" applyFill="1" applyBorder="1" applyAlignment="1">
      <alignment horizontal="left" vertical="center"/>
    </xf>
    <xf numFmtId="0" fontId="17" fillId="0" borderId="19" xfId="0" applyFont="1" applyFill="1" applyBorder="1" applyAlignment="1">
      <alignment horizontal="center" vertical="center"/>
    </xf>
    <xf numFmtId="0" fontId="17" fillId="0" borderId="11" xfId="0" applyFont="1" applyFill="1" applyBorder="1" applyAlignment="1">
      <alignment horizontal="center" vertical="center"/>
    </xf>
    <xf numFmtId="4" fontId="17" fillId="0" borderId="11" xfId="0" applyNumberFormat="1" applyFont="1" applyFill="1" applyBorder="1" applyAlignment="1">
      <alignment horizontal="right" vertical="center" shrinkToFit="1"/>
    </xf>
    <xf numFmtId="178" fontId="17" fillId="0" borderId="11" xfId="0" applyNumberFormat="1" applyFont="1" applyFill="1" applyBorder="1" applyAlignment="1">
      <alignment horizontal="right" vertical="center" shrinkToFit="1"/>
    </xf>
    <xf numFmtId="0" fontId="8" fillId="0" borderId="0" xfId="0" applyFont="1" applyFill="1" applyAlignment="1">
      <alignment horizontal="right" vertical="center"/>
    </xf>
    <xf numFmtId="0" fontId="0" fillId="0" borderId="0" xfId="53" applyFill="1" applyAlignment="1">
      <alignment vertical="center"/>
    </xf>
    <xf numFmtId="0" fontId="40" fillId="0" borderId="0" xfId="0" applyFont="1" applyFill="1" applyAlignment="1">
      <alignment vertical="center"/>
    </xf>
    <xf numFmtId="0" fontId="2" fillId="0" borderId="0" xfId="0" applyFont="1" applyFill="1" applyAlignment="1">
      <alignment horizontal="center" vertical="center"/>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43" fontId="2" fillId="0" borderId="21" xfId="1" applyFont="1" applyFill="1" applyBorder="1" applyAlignment="1">
      <alignment horizontal="center" vertical="center"/>
    </xf>
    <xf numFmtId="43" fontId="2" fillId="0" borderId="0" xfId="1" applyFont="1" applyFill="1" applyBorder="1" applyAlignment="1">
      <alignment horizontal="center"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0" fontId="14" fillId="0" borderId="1" xfId="0" applyFont="1" applyFill="1" applyBorder="1" applyAlignment="1">
      <alignment vertical="center"/>
    </xf>
    <xf numFmtId="0" fontId="14" fillId="0" borderId="3" xfId="53" applyFont="1" applyFill="1" applyBorder="1" applyAlignment="1">
      <alignment vertical="center"/>
    </xf>
    <xf numFmtId="0" fontId="14" fillId="0" borderId="4" xfId="53" applyFont="1" applyFill="1" applyBorder="1" applyAlignment="1">
      <alignment vertical="center"/>
    </xf>
    <xf numFmtId="0" fontId="14" fillId="0" borderId="5" xfId="53" applyFont="1" applyFill="1" applyBorder="1" applyAlignment="1">
      <alignment vertical="center"/>
    </xf>
    <xf numFmtId="0" fontId="14" fillId="0" borderId="1" xfId="53" applyFont="1" applyFill="1" applyBorder="1" applyAlignment="1">
      <alignment vertical="center"/>
    </xf>
    <xf numFmtId="0" fontId="14" fillId="0" borderId="13" xfId="0" applyFont="1" applyFill="1" applyBorder="1" applyAlignment="1">
      <alignment horizontal="left" vertical="center"/>
    </xf>
    <xf numFmtId="0" fontId="14" fillId="0" borderId="0" xfId="0" applyFont="1" applyFill="1" applyAlignment="1">
      <alignment horizontal="center"/>
    </xf>
    <xf numFmtId="0" fontId="14" fillId="0" borderId="0" xfId="53" applyFont="1" applyFill="1" applyAlignment="1">
      <alignment vertical="center"/>
    </xf>
    <xf numFmtId="0" fontId="14" fillId="0" borderId="0" xfId="53" applyFont="1" applyFill="1" applyBorder="1" applyAlignment="1">
      <alignment vertical="center"/>
    </xf>
    <xf numFmtId="0" fontId="41" fillId="0" borderId="0" xfId="0" applyFont="1" applyFill="1"/>
    <xf numFmtId="0" fontId="42" fillId="0" borderId="0" xfId="0" applyFont="1" applyFill="1" applyAlignment="1">
      <alignment horizontal="center" vertical="center"/>
    </xf>
    <xf numFmtId="43" fontId="17" fillId="0" borderId="11" xfId="1" applyFont="1" applyFill="1" applyBorder="1" applyAlignment="1">
      <alignment horizontal="center" vertical="center"/>
    </xf>
    <xf numFmtId="0" fontId="8" fillId="0" borderId="26" xfId="0" applyFont="1" applyFill="1" applyBorder="1" applyAlignment="1">
      <alignment horizontal="left" vertical="center"/>
    </xf>
    <xf numFmtId="0" fontId="2" fillId="0" borderId="3"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 2" xfId="51"/>
    <cellStyle name="常规 3" xfId="52"/>
    <cellStyle name="常规_04-分类改革-预算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workbookViewId="0">
      <pane ySplit="6" topLeftCell="A87" activePane="bottomLeft" state="frozen"/>
      <selection/>
      <selection pane="bottomLeft" activeCell="F36" sqref="F36"/>
    </sheetView>
  </sheetViews>
  <sheetFormatPr defaultColWidth="9" defaultRowHeight="15"/>
  <cols>
    <col min="1" max="1" width="30.8" style="125" customWidth="1"/>
    <col min="2" max="2" width="5.55" style="125" customWidth="1"/>
    <col min="3" max="3" width="16.15" style="125" customWidth="1"/>
    <col min="4" max="4" width="29.5" style="125" customWidth="1"/>
    <col min="5" max="5" width="5.55" style="125" customWidth="1"/>
    <col min="6" max="6" width="16.15" style="125" customWidth="1"/>
    <col min="7" max="16384" width="9" style="125"/>
  </cols>
  <sheetData>
    <row r="1" s="124" customFormat="1" ht="36.3" customHeight="1" spans="1:6">
      <c r="A1" s="270" t="s">
        <v>0</v>
      </c>
      <c r="B1" s="270"/>
      <c r="C1" s="270"/>
      <c r="D1" s="270"/>
      <c r="E1" s="270"/>
      <c r="F1" s="270"/>
    </row>
    <row r="2" s="156" customFormat="1" ht="18" customHeight="1" spans="1:6">
      <c r="A2" s="249"/>
      <c r="B2" s="249"/>
      <c r="C2" s="249"/>
      <c r="D2" s="249"/>
      <c r="E2" s="249"/>
      <c r="F2" s="247" t="s">
        <v>1</v>
      </c>
    </row>
    <row r="3" s="156" customFormat="1" ht="18" customHeight="1" spans="1:6">
      <c r="A3" s="167" t="s">
        <v>2</v>
      </c>
      <c r="B3" s="249"/>
      <c r="C3" s="249"/>
      <c r="D3" s="250"/>
      <c r="E3" s="249"/>
      <c r="F3" s="247" t="s">
        <v>3</v>
      </c>
    </row>
    <row r="4" ht="21" customHeight="1" spans="1:6">
      <c r="A4" s="233" t="s">
        <v>4</v>
      </c>
      <c r="B4" s="234"/>
      <c r="C4" s="234"/>
      <c r="D4" s="234" t="s">
        <v>5</v>
      </c>
      <c r="E4" s="234"/>
      <c r="F4" s="234"/>
    </row>
    <row r="5" ht="18" customHeight="1" spans="1:6">
      <c r="A5" s="235" t="s">
        <v>6</v>
      </c>
      <c r="B5" s="236" t="s">
        <v>7</v>
      </c>
      <c r="C5" s="236" t="s">
        <v>8</v>
      </c>
      <c r="D5" s="236" t="s">
        <v>9</v>
      </c>
      <c r="E5" s="236" t="s">
        <v>7</v>
      </c>
      <c r="F5" s="40" t="s">
        <v>8</v>
      </c>
    </row>
    <row r="6" ht="18" customHeight="1" spans="1:6">
      <c r="A6" s="235" t="s">
        <v>10</v>
      </c>
      <c r="B6" s="236" t="s">
        <v>11</v>
      </c>
      <c r="C6" s="236" t="s">
        <v>12</v>
      </c>
      <c r="D6" s="236" t="s">
        <v>10</v>
      </c>
      <c r="E6" s="236" t="s">
        <v>11</v>
      </c>
      <c r="F6" s="40" t="s">
        <v>13</v>
      </c>
    </row>
    <row r="7" ht="21" customHeight="1" spans="1:6">
      <c r="A7" s="238" t="s">
        <v>14</v>
      </c>
      <c r="B7" s="40" t="s">
        <v>12</v>
      </c>
      <c r="C7" s="149">
        <v>14417.7</v>
      </c>
      <c r="D7" s="242" t="s">
        <v>15</v>
      </c>
      <c r="E7" s="40">
        <v>31</v>
      </c>
      <c r="F7" s="149">
        <v>0</v>
      </c>
    </row>
    <row r="8" ht="21" customHeight="1" spans="1:6">
      <c r="A8" s="238" t="s">
        <v>16</v>
      </c>
      <c r="B8" s="40" t="s">
        <v>13</v>
      </c>
      <c r="C8" s="149">
        <v>0</v>
      </c>
      <c r="D8" s="182" t="s">
        <v>17</v>
      </c>
      <c r="E8" s="40">
        <v>32</v>
      </c>
      <c r="F8" s="149">
        <v>0</v>
      </c>
    </row>
    <row r="9" ht="21" customHeight="1" spans="1:6">
      <c r="A9" s="238" t="s">
        <v>18</v>
      </c>
      <c r="B9" s="40" t="s">
        <v>19</v>
      </c>
      <c r="C9" s="149">
        <v>0</v>
      </c>
      <c r="D9" s="182" t="s">
        <v>20</v>
      </c>
      <c r="E9" s="40">
        <v>33</v>
      </c>
      <c r="F9" s="149">
        <v>0</v>
      </c>
    </row>
    <row r="10" ht="21" customHeight="1" spans="1:6">
      <c r="A10" s="238" t="s">
        <v>21</v>
      </c>
      <c r="B10" s="40" t="s">
        <v>22</v>
      </c>
      <c r="C10" s="149">
        <v>0</v>
      </c>
      <c r="D10" s="182" t="s">
        <v>23</v>
      </c>
      <c r="E10" s="40">
        <v>34</v>
      </c>
      <c r="F10" s="149">
        <v>0</v>
      </c>
    </row>
    <row r="11" ht="21" customHeight="1" spans="1:6">
      <c r="A11" s="238" t="s">
        <v>24</v>
      </c>
      <c r="B11" s="40" t="s">
        <v>25</v>
      </c>
      <c r="C11" s="149">
        <v>0</v>
      </c>
      <c r="D11" s="182" t="s">
        <v>26</v>
      </c>
      <c r="E11" s="40">
        <v>35</v>
      </c>
      <c r="F11" s="149">
        <v>0</v>
      </c>
    </row>
    <row r="12" ht="21" customHeight="1" spans="1:6">
      <c r="A12" s="238" t="s">
        <v>27</v>
      </c>
      <c r="B12" s="40" t="s">
        <v>28</v>
      </c>
      <c r="C12" s="149">
        <v>0</v>
      </c>
      <c r="D12" s="182" t="s">
        <v>29</v>
      </c>
      <c r="E12" s="40">
        <v>36</v>
      </c>
      <c r="F12" s="149">
        <v>0</v>
      </c>
    </row>
    <row r="13" ht="21" customHeight="1" spans="1:6">
      <c r="A13" s="238" t="s">
        <v>30</v>
      </c>
      <c r="B13" s="40" t="s">
        <v>31</v>
      </c>
      <c r="C13" s="149">
        <v>0</v>
      </c>
      <c r="D13" s="182" t="s">
        <v>32</v>
      </c>
      <c r="E13" s="40">
        <v>37</v>
      </c>
      <c r="F13" s="149">
        <v>0</v>
      </c>
    </row>
    <row r="14" ht="21" customHeight="1" spans="1:6">
      <c r="A14" s="238" t="s">
        <v>33</v>
      </c>
      <c r="B14" s="40" t="s">
        <v>34</v>
      </c>
      <c r="C14" s="149">
        <v>318.82</v>
      </c>
      <c r="D14" s="182" t="s">
        <v>35</v>
      </c>
      <c r="E14" s="40">
        <v>38</v>
      </c>
      <c r="F14" s="149">
        <v>651.48</v>
      </c>
    </row>
    <row r="15" ht="21" customHeight="1" spans="1:6">
      <c r="A15" s="238" t="s">
        <v>11</v>
      </c>
      <c r="B15" s="40" t="s">
        <v>36</v>
      </c>
      <c r="C15" s="149"/>
      <c r="D15" s="182" t="s">
        <v>37</v>
      </c>
      <c r="E15" s="40">
        <v>39</v>
      </c>
      <c r="F15" s="149">
        <v>270.72</v>
      </c>
    </row>
    <row r="16" ht="21" customHeight="1" spans="1:6">
      <c r="A16" s="238" t="s">
        <v>11</v>
      </c>
      <c r="B16" s="40" t="s">
        <v>38</v>
      </c>
      <c r="C16" s="149"/>
      <c r="D16" s="182" t="s">
        <v>39</v>
      </c>
      <c r="E16" s="40">
        <v>40</v>
      </c>
      <c r="F16" s="149">
        <v>0</v>
      </c>
    </row>
    <row r="17" ht="21" customHeight="1" spans="1:6">
      <c r="A17" s="238" t="s">
        <v>11</v>
      </c>
      <c r="B17" s="40" t="s">
        <v>40</v>
      </c>
      <c r="C17" s="149"/>
      <c r="D17" s="182" t="s">
        <v>41</v>
      </c>
      <c r="E17" s="40">
        <v>41</v>
      </c>
      <c r="F17" s="149">
        <v>14207.91</v>
      </c>
    </row>
    <row r="18" ht="21" customHeight="1" spans="1:6">
      <c r="A18" s="238" t="s">
        <v>11</v>
      </c>
      <c r="B18" s="40" t="s">
        <v>42</v>
      </c>
      <c r="C18" s="149"/>
      <c r="D18" s="182" t="s">
        <v>43</v>
      </c>
      <c r="E18" s="40">
        <v>42</v>
      </c>
      <c r="F18" s="149">
        <v>0</v>
      </c>
    </row>
    <row r="19" ht="21" customHeight="1" spans="1:6">
      <c r="A19" s="238" t="s">
        <v>11</v>
      </c>
      <c r="B19" s="40" t="s">
        <v>44</v>
      </c>
      <c r="C19" s="149"/>
      <c r="D19" s="182" t="s">
        <v>45</v>
      </c>
      <c r="E19" s="40">
        <v>43</v>
      </c>
      <c r="F19" s="149">
        <v>0</v>
      </c>
    </row>
    <row r="20" ht="21" customHeight="1" spans="1:6">
      <c r="A20" s="238" t="s">
        <v>11</v>
      </c>
      <c r="B20" s="40" t="s">
        <v>46</v>
      </c>
      <c r="C20" s="149"/>
      <c r="D20" s="182" t="s">
        <v>47</v>
      </c>
      <c r="E20" s="40">
        <v>44</v>
      </c>
      <c r="F20" s="149">
        <v>0</v>
      </c>
    </row>
    <row r="21" ht="21" customHeight="1" spans="1:6">
      <c r="A21" s="238" t="s">
        <v>11</v>
      </c>
      <c r="B21" s="40" t="s">
        <v>48</v>
      </c>
      <c r="C21" s="149"/>
      <c r="D21" s="182" t="s">
        <v>49</v>
      </c>
      <c r="E21" s="40">
        <v>45</v>
      </c>
      <c r="F21" s="149">
        <v>0</v>
      </c>
    </row>
    <row r="22" ht="21" customHeight="1" spans="1:6">
      <c r="A22" s="238" t="s">
        <v>11</v>
      </c>
      <c r="B22" s="40" t="s">
        <v>50</v>
      </c>
      <c r="C22" s="149"/>
      <c r="D22" s="182" t="s">
        <v>51</v>
      </c>
      <c r="E22" s="40">
        <v>46</v>
      </c>
      <c r="F22" s="149">
        <v>0</v>
      </c>
    </row>
    <row r="23" ht="21" customHeight="1" spans="1:6">
      <c r="A23" s="238" t="s">
        <v>11</v>
      </c>
      <c r="B23" s="40" t="s">
        <v>52</v>
      </c>
      <c r="C23" s="149"/>
      <c r="D23" s="182" t="s">
        <v>53</v>
      </c>
      <c r="E23" s="40">
        <v>47</v>
      </c>
      <c r="F23" s="149">
        <v>0</v>
      </c>
    </row>
    <row r="24" ht="21" customHeight="1" spans="1:6">
      <c r="A24" s="238" t="s">
        <v>11</v>
      </c>
      <c r="B24" s="40" t="s">
        <v>54</v>
      </c>
      <c r="C24" s="149"/>
      <c r="D24" s="182" t="s">
        <v>55</v>
      </c>
      <c r="E24" s="40">
        <v>48</v>
      </c>
      <c r="F24" s="149">
        <v>0</v>
      </c>
    </row>
    <row r="25" ht="21" customHeight="1" spans="1:6">
      <c r="A25" s="238" t="s">
        <v>11</v>
      </c>
      <c r="B25" s="40" t="s">
        <v>56</v>
      </c>
      <c r="C25" s="149"/>
      <c r="D25" s="182" t="s">
        <v>57</v>
      </c>
      <c r="E25" s="40">
        <v>49</v>
      </c>
      <c r="F25" s="149">
        <v>261.77</v>
      </c>
    </row>
    <row r="26" ht="21" customHeight="1" spans="1:6">
      <c r="A26" s="238" t="s">
        <v>11</v>
      </c>
      <c r="B26" s="40" t="s">
        <v>58</v>
      </c>
      <c r="C26" s="149"/>
      <c r="D26" s="182" t="s">
        <v>59</v>
      </c>
      <c r="E26" s="40">
        <v>50</v>
      </c>
      <c r="F26" s="149">
        <v>0</v>
      </c>
    </row>
    <row r="27" ht="21" customHeight="1" spans="1:6">
      <c r="A27" s="238"/>
      <c r="B27" s="40" t="s">
        <v>60</v>
      </c>
      <c r="C27" s="149"/>
      <c r="D27" s="182" t="s">
        <v>61</v>
      </c>
      <c r="E27" s="40">
        <v>51</v>
      </c>
      <c r="F27" s="149">
        <v>0</v>
      </c>
    </row>
    <row r="28" ht="21" customHeight="1" spans="1:6">
      <c r="A28" s="238" t="s">
        <v>11</v>
      </c>
      <c r="B28" s="40" t="s">
        <v>62</v>
      </c>
      <c r="C28" s="149"/>
      <c r="D28" s="182" t="s">
        <v>63</v>
      </c>
      <c r="E28" s="40">
        <v>52</v>
      </c>
      <c r="F28" s="149">
        <v>0</v>
      </c>
    </row>
    <row r="29" ht="21" customHeight="1" spans="1:6">
      <c r="A29" s="238" t="s">
        <v>11</v>
      </c>
      <c r="B29" s="40" t="s">
        <v>64</v>
      </c>
      <c r="C29" s="149"/>
      <c r="D29" s="182" t="s">
        <v>65</v>
      </c>
      <c r="E29" s="40">
        <v>53</v>
      </c>
      <c r="F29" s="149">
        <v>0</v>
      </c>
    </row>
    <row r="30" ht="21" customHeight="1" spans="1:6">
      <c r="A30" s="238" t="s">
        <v>11</v>
      </c>
      <c r="B30" s="40" t="s">
        <v>66</v>
      </c>
      <c r="C30" s="149"/>
      <c r="D30" s="182" t="s">
        <v>67</v>
      </c>
      <c r="E30" s="40">
        <v>54</v>
      </c>
      <c r="F30" s="149">
        <v>0</v>
      </c>
    </row>
    <row r="31" ht="21" customHeight="1" spans="1:6">
      <c r="A31" s="238"/>
      <c r="B31" s="40" t="s">
        <v>68</v>
      </c>
      <c r="C31" s="149"/>
      <c r="D31" s="182" t="s">
        <v>69</v>
      </c>
      <c r="E31" s="40">
        <v>55</v>
      </c>
      <c r="F31" s="149">
        <v>0</v>
      </c>
    </row>
    <row r="32" ht="21" customHeight="1" spans="1:6">
      <c r="A32" s="238"/>
      <c r="B32" s="40" t="s">
        <v>70</v>
      </c>
      <c r="C32" s="149"/>
      <c r="D32" s="242" t="s">
        <v>71</v>
      </c>
      <c r="E32" s="40">
        <v>56</v>
      </c>
      <c r="F32" s="149">
        <v>0</v>
      </c>
    </row>
    <row r="33" s="269" customFormat="1" ht="21" customHeight="1" spans="1:6">
      <c r="A33" s="243" t="s">
        <v>72</v>
      </c>
      <c r="B33" s="244" t="s">
        <v>73</v>
      </c>
      <c r="C33" s="271">
        <f>SUM(C7:C32)</f>
        <v>14736.52</v>
      </c>
      <c r="D33" s="244" t="s">
        <v>74</v>
      </c>
      <c r="E33" s="244">
        <v>57</v>
      </c>
      <c r="F33" s="271">
        <f>SUM(F7:F32)</f>
        <v>15391.88</v>
      </c>
    </row>
    <row r="34" ht="21" customHeight="1" spans="1:6">
      <c r="A34" s="238" t="s">
        <v>75</v>
      </c>
      <c r="B34" s="40" t="s">
        <v>76</v>
      </c>
      <c r="C34" s="149">
        <v>0</v>
      </c>
      <c r="D34" s="242" t="s">
        <v>77</v>
      </c>
      <c r="E34" s="40">
        <v>58</v>
      </c>
      <c r="F34" s="149">
        <v>0</v>
      </c>
    </row>
    <row r="35" ht="21" customHeight="1" spans="1:6">
      <c r="A35" s="238" t="s">
        <v>78</v>
      </c>
      <c r="B35" s="40" t="s">
        <v>79</v>
      </c>
      <c r="C35" s="149">
        <v>2139.96</v>
      </c>
      <c r="D35" s="242" t="s">
        <v>80</v>
      </c>
      <c r="E35" s="40">
        <v>59</v>
      </c>
      <c r="F35" s="239">
        <v>1484.6</v>
      </c>
    </row>
    <row r="36" s="269" customFormat="1" ht="21" customHeight="1" spans="1:6">
      <c r="A36" s="243" t="s">
        <v>81</v>
      </c>
      <c r="B36" s="244" t="s">
        <v>82</v>
      </c>
      <c r="C36" s="245">
        <f>SUM(C33:C35)</f>
        <v>16876.48</v>
      </c>
      <c r="D36" s="244" t="s">
        <v>81</v>
      </c>
      <c r="E36" s="244">
        <v>60</v>
      </c>
      <c r="F36" s="246">
        <f>SUM(F33:F35)</f>
        <v>16876.48</v>
      </c>
    </row>
    <row r="37" s="248" customFormat="1" ht="21" customHeight="1" spans="1:11">
      <c r="A37" s="268" t="s">
        <v>83</v>
      </c>
      <c r="B37" s="268"/>
      <c r="C37" s="268"/>
      <c r="D37" s="268"/>
      <c r="E37" s="268"/>
      <c r="F37" s="268"/>
      <c r="G37" s="268"/>
      <c r="H37" s="268"/>
      <c r="I37" s="268"/>
      <c r="J37" s="268"/>
      <c r="K37" s="268"/>
    </row>
    <row r="38" s="248" customFormat="1" ht="21" customHeight="1" spans="1:11">
      <c r="A38" s="268" t="s">
        <v>84</v>
      </c>
      <c r="B38" s="268"/>
      <c r="C38" s="268"/>
      <c r="D38" s="268"/>
      <c r="E38" s="268"/>
      <c r="F38" s="268"/>
      <c r="G38" s="268"/>
      <c r="H38" s="268"/>
      <c r="I38" s="268"/>
      <c r="J38" s="268"/>
      <c r="K38" s="268"/>
    </row>
    <row r="39" s="248" customFormat="1" ht="21" customHeight="1" spans="1:11">
      <c r="A39" s="268"/>
      <c r="B39" s="268"/>
      <c r="C39" s="268"/>
      <c r="D39" s="268"/>
      <c r="E39" s="268"/>
      <c r="F39" s="268"/>
      <c r="G39" s="268"/>
      <c r="H39" s="268"/>
      <c r="I39" s="268"/>
      <c r="J39" s="268"/>
      <c r="K39" s="268"/>
    </row>
    <row r="40" spans="1:6">
      <c r="A40" s="272"/>
      <c r="B40" s="214"/>
      <c r="C40" s="214"/>
      <c r="D40" s="214"/>
      <c r="E40" s="214"/>
      <c r="F40" s="214"/>
    </row>
  </sheetData>
  <mergeCells count="3">
    <mergeCell ref="A1:F1"/>
    <mergeCell ref="A4:C4"/>
    <mergeCell ref="D4:F4"/>
  </mergeCells>
  <printOptions horizontalCentered="1"/>
  <pageMargins left="0.984251968503937" right="0.590551181102362" top="1.18110236220472" bottom="0.78740157480315" header="0.748031496062992" footer="0.196850393700787"/>
  <pageSetup paperSize="9" scale="7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workbookViewId="0">
      <selection activeCell="B11" sqref="B11"/>
    </sheetView>
  </sheetViews>
  <sheetFormatPr defaultColWidth="9" defaultRowHeight="15"/>
  <cols>
    <col min="1" max="1" width="9.05" style="125" customWidth="1"/>
    <col min="2" max="2" width="5.95" style="125" customWidth="1"/>
    <col min="3" max="13" width="11.35" style="125" customWidth="1"/>
    <col min="14" max="16384" width="9" style="125"/>
  </cols>
  <sheetData>
    <row r="1" s="124" customFormat="1" ht="36.3" customHeight="1" spans="1:14">
      <c r="A1" s="109" t="s">
        <v>416</v>
      </c>
      <c r="B1" s="109"/>
      <c r="C1" s="109"/>
      <c r="D1" s="109"/>
      <c r="E1" s="109"/>
      <c r="F1" s="109"/>
      <c r="G1" s="109"/>
      <c r="H1" s="109"/>
      <c r="I1" s="109"/>
      <c r="J1" s="109"/>
      <c r="K1" s="109"/>
      <c r="L1" s="109"/>
      <c r="M1" s="109"/>
      <c r="N1" s="136"/>
    </row>
    <row r="2" ht="18.3" customHeight="1" spans="1:14">
      <c r="A2" s="126"/>
      <c r="B2" s="126"/>
      <c r="C2" s="126"/>
      <c r="D2" s="126"/>
      <c r="E2" s="126"/>
      <c r="F2" s="126"/>
      <c r="G2" s="126"/>
      <c r="H2" s="126"/>
      <c r="I2" s="126"/>
      <c r="J2" s="126"/>
      <c r="K2" s="126"/>
      <c r="L2" s="126"/>
      <c r="M2" s="137" t="s">
        <v>417</v>
      </c>
      <c r="N2" s="138"/>
    </row>
    <row r="3" ht="18.3" customHeight="1" spans="1:14">
      <c r="A3" s="127" t="s">
        <v>2</v>
      </c>
      <c r="B3" s="128"/>
      <c r="C3" s="128"/>
      <c r="D3" s="128"/>
      <c r="E3" s="128"/>
      <c r="F3" s="128"/>
      <c r="G3" s="128"/>
      <c r="H3" s="128"/>
      <c r="I3" s="128"/>
      <c r="J3" s="128"/>
      <c r="K3" s="128"/>
      <c r="L3" s="128"/>
      <c r="M3" s="139" t="s">
        <v>3</v>
      </c>
      <c r="N3" s="138"/>
    </row>
    <row r="4" ht="20.1" customHeight="1" spans="1:14">
      <c r="A4" s="129" t="s">
        <v>6</v>
      </c>
      <c r="B4" s="129" t="s">
        <v>7</v>
      </c>
      <c r="C4" s="129" t="s">
        <v>418</v>
      </c>
      <c r="D4" s="129" t="s">
        <v>419</v>
      </c>
      <c r="E4" s="129" t="s">
        <v>420</v>
      </c>
      <c r="F4" s="129"/>
      <c r="G4" s="129"/>
      <c r="H4" s="129"/>
      <c r="I4" s="129"/>
      <c r="J4" s="129" t="s">
        <v>421</v>
      </c>
      <c r="K4" s="129" t="s">
        <v>422</v>
      </c>
      <c r="L4" s="129" t="s">
        <v>423</v>
      </c>
      <c r="M4" s="129" t="s">
        <v>424</v>
      </c>
      <c r="N4" s="138"/>
    </row>
    <row r="5" ht="20.1" customHeight="1" spans="1:14">
      <c r="A5" s="129"/>
      <c r="B5" s="129"/>
      <c r="C5" s="129"/>
      <c r="D5" s="129"/>
      <c r="E5" s="129" t="s">
        <v>95</v>
      </c>
      <c r="F5" s="129" t="s">
        <v>425</v>
      </c>
      <c r="G5" s="129" t="s">
        <v>426</v>
      </c>
      <c r="H5" s="129" t="s">
        <v>427</v>
      </c>
      <c r="I5" s="129" t="s">
        <v>428</v>
      </c>
      <c r="J5" s="129"/>
      <c r="K5" s="129"/>
      <c r="L5" s="129"/>
      <c r="M5" s="129"/>
      <c r="N5" s="138"/>
    </row>
    <row r="6" ht="20.4" customHeight="1" spans="1:14">
      <c r="A6" s="129"/>
      <c r="B6" s="129"/>
      <c r="C6" s="129"/>
      <c r="D6" s="129"/>
      <c r="E6" s="129"/>
      <c r="F6" s="129"/>
      <c r="G6" s="129"/>
      <c r="H6" s="129"/>
      <c r="I6" s="129"/>
      <c r="J6" s="129"/>
      <c r="K6" s="129"/>
      <c r="L6" s="129"/>
      <c r="M6" s="129"/>
      <c r="N6" s="138"/>
    </row>
    <row r="7" ht="21.6" customHeight="1" spans="1:14">
      <c r="A7" s="129" t="s">
        <v>10</v>
      </c>
      <c r="B7" s="130"/>
      <c r="C7" s="129">
        <v>1</v>
      </c>
      <c r="D7" s="129">
        <v>2</v>
      </c>
      <c r="E7" s="129">
        <v>3</v>
      </c>
      <c r="F7" s="129">
        <v>4</v>
      </c>
      <c r="G7" s="129">
        <v>5</v>
      </c>
      <c r="H7" s="129">
        <v>6</v>
      </c>
      <c r="I7" s="129">
        <v>7</v>
      </c>
      <c r="J7" s="129">
        <v>8</v>
      </c>
      <c r="K7" s="129">
        <v>9</v>
      </c>
      <c r="L7" s="129">
        <v>10</v>
      </c>
      <c r="M7" s="129">
        <v>11</v>
      </c>
      <c r="N7" s="138"/>
    </row>
    <row r="8" ht="21.3" customHeight="1" spans="1:14">
      <c r="A8" s="129" t="s">
        <v>100</v>
      </c>
      <c r="B8" s="129">
        <v>1</v>
      </c>
      <c r="C8" s="131">
        <f>SUM(D8,E8,J8:M8)</f>
        <v>18924.48</v>
      </c>
      <c r="D8" s="131">
        <v>3960.4</v>
      </c>
      <c r="E8" s="131">
        <f>SUM(F8:I8)</f>
        <v>14463.85</v>
      </c>
      <c r="F8" s="131">
        <v>3061.61</v>
      </c>
      <c r="G8" s="131">
        <v>8286.46</v>
      </c>
      <c r="H8" s="131"/>
      <c r="I8" s="131">
        <v>3115.78</v>
      </c>
      <c r="J8" s="131"/>
      <c r="K8" s="131">
        <v>278.52</v>
      </c>
      <c r="L8" s="131">
        <v>221.71</v>
      </c>
      <c r="M8" s="13"/>
      <c r="N8" s="138"/>
    </row>
    <row r="9" ht="19.2" customHeight="1" spans="1:14">
      <c r="A9" s="132" t="s">
        <v>429</v>
      </c>
      <c r="B9" s="133"/>
      <c r="C9" s="133"/>
      <c r="D9" s="133"/>
      <c r="E9" s="133"/>
      <c r="F9" s="133"/>
      <c r="G9" s="133"/>
      <c r="H9" s="133"/>
      <c r="I9" s="133"/>
      <c r="J9" s="133"/>
      <c r="K9" s="133"/>
      <c r="L9" s="140"/>
      <c r="M9" s="141"/>
      <c r="N9" s="142"/>
    </row>
    <row r="10" ht="19.2" customHeight="1" spans="1:14">
      <c r="A10" s="132" t="s">
        <v>430</v>
      </c>
      <c r="B10" s="132"/>
      <c r="C10" s="132"/>
      <c r="D10" s="132"/>
      <c r="E10" s="132"/>
      <c r="F10" s="132"/>
      <c r="G10" s="132"/>
      <c r="H10" s="132"/>
      <c r="I10" s="132"/>
      <c r="J10" s="132"/>
      <c r="K10" s="132"/>
      <c r="L10" s="132"/>
      <c r="M10" s="141"/>
      <c r="N10" s="142"/>
    </row>
    <row r="11" ht="19.2" customHeight="1" spans="1:14">
      <c r="A11" s="132" t="s">
        <v>431</v>
      </c>
      <c r="B11" s="132"/>
      <c r="C11" s="132"/>
      <c r="D11" s="132"/>
      <c r="E11" s="132"/>
      <c r="F11" s="132"/>
      <c r="G11" s="132"/>
      <c r="H11" s="132"/>
      <c r="I11" s="132"/>
      <c r="J11" s="132"/>
      <c r="K11" s="132"/>
      <c r="L11" s="132"/>
      <c r="M11" s="141"/>
      <c r="N11" s="142"/>
    </row>
    <row r="12" ht="15.3" customHeight="1" spans="1:14">
      <c r="A12" s="134"/>
      <c r="B12" s="135"/>
      <c r="C12" s="135"/>
      <c r="D12" s="135"/>
      <c r="E12" s="135"/>
      <c r="F12" s="135"/>
      <c r="G12" s="135"/>
      <c r="H12" s="135"/>
      <c r="I12" s="135"/>
      <c r="J12" s="135"/>
      <c r="K12" s="135"/>
      <c r="L12" s="135"/>
      <c r="M12" s="143"/>
      <c r="N12" s="142"/>
    </row>
  </sheetData>
  <mergeCells count="15">
    <mergeCell ref="A1:M1"/>
    <mergeCell ref="E4:I4"/>
    <mergeCell ref="A4:A6"/>
    <mergeCell ref="B4:B6"/>
    <mergeCell ref="C4:C6"/>
    <mergeCell ref="D4:D6"/>
    <mergeCell ref="E5:E6"/>
    <mergeCell ref="F5:F6"/>
    <mergeCell ref="G5:G6"/>
    <mergeCell ref="H5:H6"/>
    <mergeCell ref="I5:I6"/>
    <mergeCell ref="J4:J6"/>
    <mergeCell ref="K4:K6"/>
    <mergeCell ref="L4:L6"/>
    <mergeCell ref="M4:M6"/>
  </mergeCells>
  <printOptions horizontalCentered="1"/>
  <pageMargins left="0.511811023622047" right="0.511811023622047" top="0.866141732283464" bottom="0.748031496062992" header="0.748031496062992" footer="0.31496062992126"/>
  <pageSetup paperSize="9" scale="9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abSelected="1" workbookViewId="0">
      <selection activeCell="D3" sqref="D3"/>
    </sheetView>
  </sheetViews>
  <sheetFormatPr defaultColWidth="9" defaultRowHeight="14" outlineLevelCol="6"/>
  <cols>
    <col min="1" max="1" width="10.75" style="59" customWidth="1"/>
    <col min="2" max="2" width="9.05" style="59" customWidth="1"/>
    <col min="3" max="3" width="9.95" style="59" customWidth="1"/>
    <col min="4" max="4" width="57.2" style="108" customWidth="1"/>
    <col min="5" max="16384" width="9" style="59"/>
  </cols>
  <sheetData>
    <row r="1" s="55" customFormat="1" ht="36" customHeight="1" spans="1:4">
      <c r="A1" s="109" t="s">
        <v>432</v>
      </c>
      <c r="B1" s="109"/>
      <c r="C1" s="109"/>
      <c r="D1" s="110"/>
    </row>
    <row r="2" s="56" customFormat="1" ht="18" customHeight="1" spans="1:7">
      <c r="A2" s="111" t="s">
        <v>2</v>
      </c>
      <c r="B2" s="111"/>
      <c r="C2" s="62"/>
      <c r="D2" s="112" t="s">
        <v>433</v>
      </c>
      <c r="E2" s="62"/>
      <c r="F2" s="62"/>
      <c r="G2" s="64"/>
    </row>
    <row r="3" ht="51.9" customHeight="1" spans="1:4">
      <c r="A3" s="113" t="s">
        <v>434</v>
      </c>
      <c r="B3" s="114" t="s">
        <v>435</v>
      </c>
      <c r="C3" s="115"/>
      <c r="D3" s="69" t="s">
        <v>436</v>
      </c>
    </row>
    <row r="4" ht="51.9" customHeight="1" spans="1:4">
      <c r="A4" s="116"/>
      <c r="B4" s="114" t="s">
        <v>437</v>
      </c>
      <c r="C4" s="115"/>
      <c r="D4" s="69" t="s">
        <v>438</v>
      </c>
    </row>
    <row r="5" ht="51.9" customHeight="1" spans="1:4">
      <c r="A5" s="116"/>
      <c r="B5" s="114" t="s">
        <v>439</v>
      </c>
      <c r="C5" s="115"/>
      <c r="D5" s="69" t="s">
        <v>440</v>
      </c>
    </row>
    <row r="6" ht="51.9" customHeight="1" spans="1:4">
      <c r="A6" s="116"/>
      <c r="B6" s="114" t="s">
        <v>441</v>
      </c>
      <c r="C6" s="115"/>
      <c r="D6" s="69" t="s">
        <v>442</v>
      </c>
    </row>
    <row r="7" ht="51.9" customHeight="1" spans="1:4">
      <c r="A7" s="117"/>
      <c r="B7" s="114" t="s">
        <v>443</v>
      </c>
      <c r="C7" s="115"/>
      <c r="D7" s="69" t="s">
        <v>444</v>
      </c>
    </row>
    <row r="8" ht="51.9" customHeight="1" spans="1:4">
      <c r="A8" s="113" t="s">
        <v>445</v>
      </c>
      <c r="B8" s="114" t="s">
        <v>446</v>
      </c>
      <c r="C8" s="115"/>
      <c r="D8" s="69" t="s">
        <v>447</v>
      </c>
    </row>
    <row r="9" ht="51.9" customHeight="1" spans="1:4">
      <c r="A9" s="116"/>
      <c r="B9" s="113" t="s">
        <v>448</v>
      </c>
      <c r="C9" s="65" t="s">
        <v>449</v>
      </c>
      <c r="D9" s="69" t="s">
        <v>450</v>
      </c>
    </row>
    <row r="10" ht="51.9" customHeight="1" spans="1:4">
      <c r="A10" s="117"/>
      <c r="B10" s="117"/>
      <c r="C10" s="65" t="s">
        <v>451</v>
      </c>
      <c r="D10" s="69" t="s">
        <v>452</v>
      </c>
    </row>
    <row r="11" ht="51.9" customHeight="1" spans="1:4">
      <c r="A11" s="118" t="s">
        <v>453</v>
      </c>
      <c r="B11" s="119"/>
      <c r="C11" s="120"/>
      <c r="D11" s="69" t="s">
        <v>454</v>
      </c>
    </row>
    <row r="12" ht="51.9" customHeight="1" spans="1:4">
      <c r="A12" s="121" t="s">
        <v>455</v>
      </c>
      <c r="B12" s="122"/>
      <c r="C12" s="123"/>
      <c r="D12" s="69" t="s">
        <v>456</v>
      </c>
    </row>
    <row r="13" ht="51.9" customHeight="1" spans="1:4">
      <c r="A13" s="121" t="s">
        <v>457</v>
      </c>
      <c r="B13" s="122"/>
      <c r="C13" s="123"/>
      <c r="D13" s="69" t="s">
        <v>458</v>
      </c>
    </row>
    <row r="14" ht="51.9" customHeight="1" spans="1:4">
      <c r="A14" s="121" t="s">
        <v>459</v>
      </c>
      <c r="B14" s="122"/>
      <c r="C14" s="123"/>
      <c r="D14" s="69" t="s">
        <v>460</v>
      </c>
    </row>
    <row r="15" ht="51.9" customHeight="1" spans="1:4">
      <c r="A15" s="121" t="s">
        <v>461</v>
      </c>
      <c r="B15" s="122"/>
      <c r="C15" s="123"/>
      <c r="D15" s="69" t="s">
        <v>462</v>
      </c>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rintOptions horizontalCentered="1"/>
  <pageMargins left="0.984251968503937" right="0.590551181102362" top="1.06299212598425" bottom="0.393700787401575" header="0.748031496062992" footer="0.196850393700787"/>
  <pageSetup paperSize="9" scale="92"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pane ySplit="2" topLeftCell="A27" activePane="bottomLeft" state="frozen"/>
      <selection/>
      <selection pane="bottomLeft" activeCell="H20" sqref="H20:J28"/>
    </sheetView>
  </sheetViews>
  <sheetFormatPr defaultColWidth="9" defaultRowHeight="14"/>
  <cols>
    <col min="1" max="1" width="13.3" style="59" customWidth="1"/>
    <col min="2" max="2" width="13.05" style="59" customWidth="1"/>
    <col min="3" max="3" width="13.35" style="59" customWidth="1"/>
    <col min="4" max="4" width="12.2" style="59" customWidth="1"/>
    <col min="5" max="7" width="12.25" style="59" customWidth="1"/>
    <col min="8" max="8" width="14.2" style="59" customWidth="1"/>
    <col min="9" max="9" width="13.7" style="59" customWidth="1"/>
    <col min="10" max="10" width="18.7" style="59" customWidth="1"/>
    <col min="11" max="16384" width="9" style="59"/>
  </cols>
  <sheetData>
    <row r="1" s="55" customFormat="1" ht="36" customHeight="1" spans="1:10">
      <c r="A1" s="60" t="s">
        <v>463</v>
      </c>
      <c r="B1" s="60"/>
      <c r="C1" s="60"/>
      <c r="D1" s="60"/>
      <c r="E1" s="60"/>
      <c r="F1" s="60"/>
      <c r="G1" s="60"/>
      <c r="H1" s="60"/>
      <c r="I1" s="60"/>
      <c r="J1" s="60"/>
    </row>
    <row r="2" s="56" customFormat="1" ht="18" customHeight="1" spans="1:10">
      <c r="A2" s="61"/>
      <c r="B2" s="61"/>
      <c r="C2" s="62"/>
      <c r="D2" s="63"/>
      <c r="E2" s="62"/>
      <c r="F2" s="62"/>
      <c r="G2" s="64"/>
      <c r="H2" s="56"/>
      <c r="I2" s="56"/>
      <c r="J2" s="38" t="s">
        <v>464</v>
      </c>
    </row>
    <row r="3" ht="30" customHeight="1" spans="1:10">
      <c r="A3" s="65" t="s">
        <v>465</v>
      </c>
      <c r="B3" s="66" t="s">
        <v>466</v>
      </c>
      <c r="C3" s="67"/>
      <c r="D3" s="67"/>
      <c r="E3" s="67"/>
      <c r="F3" s="67"/>
      <c r="G3" s="67"/>
      <c r="H3" s="67"/>
      <c r="I3" s="67"/>
      <c r="J3" s="67"/>
    </row>
    <row r="4" ht="30" customHeight="1" spans="1:10">
      <c r="A4" s="65" t="s">
        <v>467</v>
      </c>
      <c r="B4" s="65"/>
      <c r="C4" s="65"/>
      <c r="D4" s="65"/>
      <c r="E4" s="65"/>
      <c r="F4" s="65"/>
      <c r="G4" s="65"/>
      <c r="H4" s="65"/>
      <c r="I4" s="65"/>
      <c r="J4" s="65" t="s">
        <v>468</v>
      </c>
    </row>
    <row r="5" ht="55" customHeight="1" spans="1:10">
      <c r="A5" s="65" t="s">
        <v>469</v>
      </c>
      <c r="B5" s="68" t="s">
        <v>470</v>
      </c>
      <c r="C5" s="69" t="s">
        <v>471</v>
      </c>
      <c r="D5" s="69"/>
      <c r="E5" s="69"/>
      <c r="F5" s="69"/>
      <c r="G5" s="69"/>
      <c r="H5" s="69"/>
      <c r="I5" s="69"/>
      <c r="J5" s="68"/>
    </row>
    <row r="6" ht="55" customHeight="1" spans="1:10">
      <c r="A6" s="65"/>
      <c r="B6" s="68" t="s">
        <v>472</v>
      </c>
      <c r="C6" s="69" t="s">
        <v>473</v>
      </c>
      <c r="D6" s="69"/>
      <c r="E6" s="69"/>
      <c r="F6" s="69"/>
      <c r="G6" s="69"/>
      <c r="H6" s="69"/>
      <c r="I6" s="69"/>
      <c r="J6" s="68"/>
    </row>
    <row r="7" ht="30" customHeight="1" spans="1:10">
      <c r="A7" s="67" t="s">
        <v>474</v>
      </c>
      <c r="B7" s="67"/>
      <c r="C7" s="67"/>
      <c r="D7" s="67"/>
      <c r="E7" s="67"/>
      <c r="F7" s="67"/>
      <c r="G7" s="67"/>
      <c r="H7" s="67"/>
      <c r="I7" s="67"/>
      <c r="J7" s="67"/>
    </row>
    <row r="8" ht="30" customHeight="1" spans="1:10">
      <c r="A8" s="70" t="s">
        <v>475</v>
      </c>
      <c r="B8" s="71" t="s">
        <v>476</v>
      </c>
      <c r="C8" s="71"/>
      <c r="D8" s="71"/>
      <c r="E8" s="71"/>
      <c r="F8" s="71"/>
      <c r="G8" s="72" t="s">
        <v>477</v>
      </c>
      <c r="H8" s="72"/>
      <c r="I8" s="72"/>
      <c r="J8" s="72"/>
    </row>
    <row r="9" ht="43" customHeight="1" spans="1:10">
      <c r="A9" s="70" t="s">
        <v>478</v>
      </c>
      <c r="B9" s="73" t="s">
        <v>479</v>
      </c>
      <c r="C9" s="74"/>
      <c r="D9" s="74"/>
      <c r="E9" s="74"/>
      <c r="F9" s="75"/>
      <c r="G9" s="73" t="s">
        <v>480</v>
      </c>
      <c r="H9" s="74"/>
      <c r="I9" s="74"/>
      <c r="J9" s="75"/>
    </row>
    <row r="10" ht="43" customHeight="1" spans="1:10">
      <c r="A10" s="70" t="s">
        <v>481</v>
      </c>
      <c r="B10" s="73" t="s">
        <v>482</v>
      </c>
      <c r="C10" s="74"/>
      <c r="D10" s="74"/>
      <c r="E10" s="74"/>
      <c r="F10" s="75"/>
      <c r="G10" s="273" t="s">
        <v>483</v>
      </c>
      <c r="H10" s="77"/>
      <c r="I10" s="77"/>
      <c r="J10" s="103"/>
    </row>
    <row r="11" ht="43" customHeight="1" spans="1:10">
      <c r="A11" s="70" t="s">
        <v>484</v>
      </c>
      <c r="B11" s="73" t="s">
        <v>485</v>
      </c>
      <c r="C11" s="74"/>
      <c r="D11" s="74"/>
      <c r="E11" s="74"/>
      <c r="F11" s="75"/>
      <c r="G11" s="273" t="s">
        <v>483</v>
      </c>
      <c r="H11" s="77"/>
      <c r="I11" s="77"/>
      <c r="J11" s="103"/>
    </row>
    <row r="12" ht="30" customHeight="1" spans="1:10">
      <c r="A12" s="67" t="s">
        <v>486</v>
      </c>
      <c r="B12" s="67"/>
      <c r="C12" s="67"/>
      <c r="D12" s="67"/>
      <c r="E12" s="67"/>
      <c r="F12" s="67"/>
      <c r="G12" s="67"/>
      <c r="H12" s="67"/>
      <c r="I12" s="67"/>
      <c r="J12" s="67"/>
    </row>
    <row r="13" ht="20.05" customHeight="1" spans="1:10">
      <c r="A13" s="70" t="s">
        <v>487</v>
      </c>
      <c r="B13" s="70" t="s">
        <v>488</v>
      </c>
      <c r="C13" s="78" t="s">
        <v>489</v>
      </c>
      <c r="D13" s="79"/>
      <c r="E13" s="80" t="s">
        <v>490</v>
      </c>
      <c r="F13" s="81"/>
      <c r="G13" s="82"/>
      <c r="H13" s="83" t="s">
        <v>491</v>
      </c>
      <c r="I13" s="104" t="s">
        <v>492</v>
      </c>
      <c r="J13" s="83" t="s">
        <v>493</v>
      </c>
    </row>
    <row r="14" ht="20.05" customHeight="1" spans="1:10">
      <c r="A14" s="70"/>
      <c r="B14" s="70"/>
      <c r="C14" s="84"/>
      <c r="D14" s="85"/>
      <c r="E14" s="70" t="s">
        <v>494</v>
      </c>
      <c r="F14" s="70" t="s">
        <v>495</v>
      </c>
      <c r="G14" s="70" t="s">
        <v>496</v>
      </c>
      <c r="H14" s="86"/>
      <c r="I14" s="86"/>
      <c r="J14" s="105"/>
    </row>
    <row r="15" ht="30" customHeight="1" spans="1:10">
      <c r="A15" s="70" t="s">
        <v>497</v>
      </c>
      <c r="B15" s="87" t="s">
        <v>498</v>
      </c>
      <c r="C15" s="70" t="s">
        <v>499</v>
      </c>
      <c r="D15" s="70"/>
      <c r="E15" s="88">
        <v>2681.14</v>
      </c>
      <c r="F15" s="88">
        <v>2681.14</v>
      </c>
      <c r="G15" s="88" t="s">
        <v>11</v>
      </c>
      <c r="H15" s="88">
        <v>2681.14</v>
      </c>
      <c r="I15" s="106">
        <v>1</v>
      </c>
      <c r="J15" s="107"/>
    </row>
    <row r="16" ht="30" customHeight="1" spans="1:10">
      <c r="A16" s="70" t="s">
        <v>500</v>
      </c>
      <c r="B16" s="87" t="s">
        <v>498</v>
      </c>
      <c r="C16" s="70" t="s">
        <v>501</v>
      </c>
      <c r="D16" s="70"/>
      <c r="E16" s="88">
        <v>310.95</v>
      </c>
      <c r="F16" s="88">
        <v>310.95</v>
      </c>
      <c r="G16" s="88"/>
      <c r="H16" s="88">
        <v>310.95</v>
      </c>
      <c r="I16" s="106">
        <v>1</v>
      </c>
      <c r="J16" s="107"/>
    </row>
    <row r="17" ht="30" customHeight="1" spans="1:10">
      <c r="A17" s="70" t="s">
        <v>502</v>
      </c>
      <c r="B17" s="87" t="s">
        <v>498</v>
      </c>
      <c r="C17" s="70" t="s">
        <v>503</v>
      </c>
      <c r="D17" s="70"/>
      <c r="E17" s="88">
        <v>384.6252</v>
      </c>
      <c r="F17" s="88">
        <v>258.491</v>
      </c>
      <c r="G17" s="88">
        <v>126.1342</v>
      </c>
      <c r="H17" s="88">
        <v>384.6252</v>
      </c>
      <c r="I17" s="106">
        <v>1</v>
      </c>
      <c r="J17" s="107"/>
    </row>
    <row r="18" ht="30" customHeight="1" spans="1:10">
      <c r="A18" s="67" t="s">
        <v>504</v>
      </c>
      <c r="B18" s="67"/>
      <c r="C18" s="67"/>
      <c r="D18" s="67"/>
      <c r="E18" s="67"/>
      <c r="F18" s="67"/>
      <c r="G18" s="67"/>
      <c r="H18" s="67"/>
      <c r="I18" s="67"/>
      <c r="J18" s="67"/>
    </row>
    <row r="19" s="57" customFormat="1" ht="30" customHeight="1" spans="1:10">
      <c r="A19" s="89" t="s">
        <v>505</v>
      </c>
      <c r="B19" s="90" t="s">
        <v>506</v>
      </c>
      <c r="C19" s="90" t="s">
        <v>507</v>
      </c>
      <c r="D19" s="91" t="s">
        <v>508</v>
      </c>
      <c r="E19" s="92" t="s">
        <v>509</v>
      </c>
      <c r="F19" s="92" t="s">
        <v>510</v>
      </c>
      <c r="G19" s="92" t="s">
        <v>511</v>
      </c>
      <c r="H19" s="92" t="s">
        <v>512</v>
      </c>
      <c r="I19" s="92"/>
      <c r="J19" s="92"/>
    </row>
    <row r="20" s="57" customFormat="1" ht="30" customHeight="1" spans="1:10">
      <c r="A20" s="93" t="s">
        <v>513</v>
      </c>
      <c r="B20" s="94" t="s">
        <v>514</v>
      </c>
      <c r="C20" s="94" t="s">
        <v>515</v>
      </c>
      <c r="D20" s="94" t="str">
        <f>D21</f>
        <v/>
      </c>
      <c r="E20" s="95">
        <v>1</v>
      </c>
      <c r="F20" s="94" t="s">
        <v>11</v>
      </c>
      <c r="G20" s="95">
        <v>1</v>
      </c>
      <c r="H20" s="96" t="s">
        <v>462</v>
      </c>
      <c r="I20" s="96"/>
      <c r="J20" s="96"/>
    </row>
    <row r="21" s="57" customFormat="1" ht="30" customHeight="1" spans="1:10">
      <c r="A21" s="93"/>
      <c r="B21" s="94" t="s">
        <v>516</v>
      </c>
      <c r="C21" s="94" t="s">
        <v>517</v>
      </c>
      <c r="D21" s="94" t="s">
        <v>11</v>
      </c>
      <c r="E21" s="97">
        <v>1</v>
      </c>
      <c r="F21" s="94" t="s">
        <v>11</v>
      </c>
      <c r="G21" s="97">
        <v>1</v>
      </c>
      <c r="H21" s="96" t="s">
        <v>462</v>
      </c>
      <c r="I21" s="96"/>
      <c r="J21" s="96"/>
    </row>
    <row r="22" s="58" customFormat="1" ht="30" customHeight="1" spans="1:10">
      <c r="A22" s="93"/>
      <c r="B22" s="94" t="s">
        <v>518</v>
      </c>
      <c r="C22" s="94" t="s">
        <v>519</v>
      </c>
      <c r="D22" s="94" t="s">
        <v>11</v>
      </c>
      <c r="E22" s="97">
        <v>1</v>
      </c>
      <c r="F22" s="94" t="s">
        <v>11</v>
      </c>
      <c r="G22" s="97">
        <v>1</v>
      </c>
      <c r="H22" s="96" t="s">
        <v>462</v>
      </c>
      <c r="I22" s="96"/>
      <c r="J22" s="96"/>
    </row>
    <row r="23" s="58" customFormat="1" ht="30" customHeight="1" spans="1:10">
      <c r="A23" s="98"/>
      <c r="B23" s="94" t="s">
        <v>520</v>
      </c>
      <c r="C23" s="94" t="s">
        <v>521</v>
      </c>
      <c r="D23" s="94" t="s">
        <v>11</v>
      </c>
      <c r="E23" s="97">
        <v>1</v>
      </c>
      <c r="F23" s="94" t="s">
        <v>11</v>
      </c>
      <c r="G23" s="97">
        <v>1</v>
      </c>
      <c r="H23" s="96" t="s">
        <v>462</v>
      </c>
      <c r="I23" s="96"/>
      <c r="J23" s="96"/>
    </row>
    <row r="24" s="58" customFormat="1" ht="30" customHeight="1" spans="1:10">
      <c r="A24" s="99" t="s">
        <v>522</v>
      </c>
      <c r="B24" s="94" t="s">
        <v>523</v>
      </c>
      <c r="C24" s="94" t="s">
        <v>517</v>
      </c>
      <c r="D24" s="94"/>
      <c r="E24" s="97">
        <v>1</v>
      </c>
      <c r="F24" s="94"/>
      <c r="G24" s="97">
        <v>1</v>
      </c>
      <c r="H24" s="96" t="s">
        <v>462</v>
      </c>
      <c r="I24" s="96"/>
      <c r="J24" s="96"/>
    </row>
    <row r="25" s="58" customFormat="1" ht="30" customHeight="1" spans="1:10">
      <c r="A25" s="99"/>
      <c r="B25" s="94" t="s">
        <v>524</v>
      </c>
      <c r="C25" s="94" t="s">
        <v>525</v>
      </c>
      <c r="D25" s="94"/>
      <c r="E25" s="97">
        <v>1</v>
      </c>
      <c r="F25" s="94"/>
      <c r="G25" s="97">
        <v>1</v>
      </c>
      <c r="H25" s="96" t="s">
        <v>462</v>
      </c>
      <c r="I25" s="96"/>
      <c r="J25" s="96"/>
    </row>
    <row r="26" ht="30" customHeight="1" spans="1:10">
      <c r="A26" s="99"/>
      <c r="B26" s="94" t="s">
        <v>526</v>
      </c>
      <c r="C26" s="94" t="s">
        <v>527</v>
      </c>
      <c r="D26" s="94"/>
      <c r="E26" s="97">
        <v>1</v>
      </c>
      <c r="F26" s="94"/>
      <c r="G26" s="97">
        <v>1</v>
      </c>
      <c r="H26" s="96" t="s">
        <v>462</v>
      </c>
      <c r="I26" s="96"/>
      <c r="J26" s="96"/>
    </row>
    <row r="27" ht="26" spans="1:10">
      <c r="A27" s="100"/>
      <c r="B27" s="94" t="s">
        <v>528</v>
      </c>
      <c r="C27" s="94" t="s">
        <v>529</v>
      </c>
      <c r="D27" s="94" t="s">
        <v>11</v>
      </c>
      <c r="E27" s="97">
        <v>1</v>
      </c>
      <c r="F27" s="94" t="s">
        <v>11</v>
      </c>
      <c r="G27" s="97">
        <v>1</v>
      </c>
      <c r="H27" s="96" t="s">
        <v>462</v>
      </c>
      <c r="I27" s="96"/>
      <c r="J27" s="96"/>
    </row>
    <row r="28" ht="26" spans="1:10">
      <c r="A28" s="100" t="s">
        <v>530</v>
      </c>
      <c r="B28" s="94" t="s">
        <v>531</v>
      </c>
      <c r="C28" s="94" t="s">
        <v>532</v>
      </c>
      <c r="D28" s="94" t="s">
        <v>11</v>
      </c>
      <c r="E28" s="97">
        <v>1</v>
      </c>
      <c r="F28" s="94" t="s">
        <v>11</v>
      </c>
      <c r="G28" s="97">
        <v>1</v>
      </c>
      <c r="H28" s="96" t="s">
        <v>462</v>
      </c>
      <c r="I28" s="96"/>
      <c r="J28" s="96"/>
    </row>
    <row r="29" ht="30" customHeight="1" spans="1:10">
      <c r="A29" s="101" t="s">
        <v>533</v>
      </c>
      <c r="B29" s="102" t="s">
        <v>462</v>
      </c>
      <c r="C29" s="102"/>
      <c r="D29" s="102"/>
      <c r="E29" s="102"/>
      <c r="F29" s="102"/>
      <c r="G29" s="102"/>
      <c r="H29" s="102"/>
      <c r="I29" s="102"/>
      <c r="J29" s="102"/>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5:A6"/>
    <mergeCell ref="A13:A14"/>
    <mergeCell ref="A20:A23"/>
    <mergeCell ref="A24:A27"/>
    <mergeCell ref="B13:B14"/>
    <mergeCell ref="H13:H14"/>
    <mergeCell ref="I13:I14"/>
    <mergeCell ref="J13:J14"/>
    <mergeCell ref="C13:D14"/>
  </mergeCells>
  <printOptions horizontalCentered="1"/>
  <pageMargins left="0.984251968503937" right="0.590551181102362" top="1.06299212598425" bottom="0.393700787401575" header="0.748031496062992" footer="0.196850393700787"/>
  <pageSetup paperSize="9" scale="5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80"/>
  <sheetViews>
    <sheetView topLeftCell="A71" workbookViewId="0">
      <selection activeCell="A58" sqref="$A58:$XFD80"/>
    </sheetView>
  </sheetViews>
  <sheetFormatPr defaultColWidth="9" defaultRowHeight="14"/>
  <cols>
    <col min="1" max="1" width="11.1" style="6" customWidth="1"/>
    <col min="2" max="2" width="12.4" style="6" customWidth="1"/>
    <col min="3" max="3" width="14.85" style="6" customWidth="1"/>
    <col min="4" max="8" width="9.55" style="6" customWidth="1"/>
    <col min="9" max="9" width="8.65" style="6" customWidth="1"/>
    <col min="10" max="10" width="9.55" style="6" customWidth="1"/>
    <col min="11" max="16384" width="9" style="6"/>
  </cols>
  <sheetData>
    <row r="1" s="1" customFormat="1" ht="36" customHeight="1" spans="1:10">
      <c r="A1" s="8" t="s">
        <v>534</v>
      </c>
      <c r="B1" s="8"/>
      <c r="C1" s="8"/>
      <c r="D1" s="8"/>
      <c r="E1" s="8"/>
      <c r="F1" s="8"/>
      <c r="G1" s="8"/>
      <c r="H1" s="8"/>
      <c r="I1" s="8"/>
      <c r="J1" s="8"/>
    </row>
    <row r="2" s="2" customFormat="1" ht="18" customHeight="1" spans="1:10">
      <c r="A2" s="9"/>
      <c r="B2" s="9"/>
      <c r="C2" s="9"/>
      <c r="D2" s="9"/>
      <c r="E2" s="9"/>
      <c r="F2" s="9"/>
      <c r="G2" s="9"/>
      <c r="H2" s="9"/>
      <c r="I2" s="9"/>
      <c r="J2" s="38" t="s">
        <v>535</v>
      </c>
    </row>
    <row r="3" s="3" customFormat="1" ht="25" customHeight="1" spans="1:256">
      <c r="A3" s="10" t="s">
        <v>536</v>
      </c>
      <c r="B3" s="10"/>
      <c r="C3" s="11" t="s">
        <v>537</v>
      </c>
      <c r="D3" s="11"/>
      <c r="E3" s="11"/>
      <c r="F3" s="11"/>
      <c r="G3" s="11"/>
      <c r="H3" s="11"/>
      <c r="I3" s="11"/>
      <c r="J3" s="11"/>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 customFormat="1" ht="25" customHeight="1" spans="1:256">
      <c r="A4" s="10" t="s">
        <v>538</v>
      </c>
      <c r="B4" s="10"/>
      <c r="C4" s="11" t="s">
        <v>466</v>
      </c>
      <c r="D4" s="11"/>
      <c r="E4" s="11"/>
      <c r="F4" s="10" t="s">
        <v>539</v>
      </c>
      <c r="G4" s="11" t="s">
        <v>540</v>
      </c>
      <c r="H4" s="11"/>
      <c r="I4" s="11"/>
      <c r="J4" s="11"/>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5" customHeight="1" spans="1:256">
      <c r="A5" s="10" t="s">
        <v>541</v>
      </c>
      <c r="B5" s="10"/>
      <c r="C5" s="10"/>
      <c r="D5" s="10" t="s">
        <v>542</v>
      </c>
      <c r="E5" s="10" t="s">
        <v>543</v>
      </c>
      <c r="F5" s="10" t="s">
        <v>544</v>
      </c>
      <c r="G5" s="10" t="s">
        <v>545</v>
      </c>
      <c r="H5" s="10" t="s">
        <v>546</v>
      </c>
      <c r="I5" s="10" t="s">
        <v>547</v>
      </c>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25" customHeight="1" spans="1:256">
      <c r="A6" s="10"/>
      <c r="B6" s="10"/>
      <c r="C6" s="12" t="s">
        <v>548</v>
      </c>
      <c r="D6" s="13">
        <v>2681.14</v>
      </c>
      <c r="E6" s="14">
        <v>2681.14</v>
      </c>
      <c r="F6" s="14">
        <v>2681.14</v>
      </c>
      <c r="G6" s="10">
        <v>10</v>
      </c>
      <c r="H6" s="15">
        <v>1</v>
      </c>
      <c r="I6" s="16">
        <v>10</v>
      </c>
      <c r="J6" s="16"/>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25" customHeight="1" spans="1:256">
      <c r="A7" s="10"/>
      <c r="B7" s="10"/>
      <c r="C7" s="12" t="s">
        <v>549</v>
      </c>
      <c r="D7" s="14">
        <v>2681.14</v>
      </c>
      <c r="E7" s="14">
        <v>2691.14</v>
      </c>
      <c r="F7" s="14">
        <v>2681.14</v>
      </c>
      <c r="G7" s="10" t="s">
        <v>390</v>
      </c>
      <c r="H7" s="15">
        <v>1</v>
      </c>
      <c r="I7" s="16" t="s">
        <v>390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25" customHeight="1" spans="1:256">
      <c r="A8" s="10"/>
      <c r="B8" s="10"/>
      <c r="C8" s="12" t="s">
        <v>550</v>
      </c>
      <c r="D8" s="14"/>
      <c r="E8" s="14"/>
      <c r="F8" s="14"/>
      <c r="G8" s="10" t="s">
        <v>390</v>
      </c>
      <c r="H8" s="14"/>
      <c r="I8" s="16" t="s">
        <v>390</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25" customHeight="1" spans="1:10">
      <c r="A9" s="10"/>
      <c r="B9" s="10"/>
      <c r="C9" s="12" t="s">
        <v>551</v>
      </c>
      <c r="D9" s="14"/>
      <c r="E9" s="14"/>
      <c r="F9" s="14"/>
      <c r="G9" s="10" t="s">
        <v>390</v>
      </c>
      <c r="H9" s="14"/>
      <c r="I9" s="16" t="s">
        <v>390</v>
      </c>
      <c r="J9" s="16"/>
    </row>
    <row r="10" s="5" customFormat="1" ht="25" customHeight="1" spans="1:10">
      <c r="A10" s="10" t="s">
        <v>552</v>
      </c>
      <c r="B10" s="10" t="s">
        <v>553</v>
      </c>
      <c r="C10" s="10"/>
      <c r="D10" s="10"/>
      <c r="E10" s="10"/>
      <c r="F10" s="16" t="s">
        <v>477</v>
      </c>
      <c r="G10" s="16"/>
      <c r="H10" s="16"/>
      <c r="I10" s="16"/>
      <c r="J10" s="16"/>
    </row>
    <row r="11" s="5" customFormat="1" ht="34" customHeight="1" spans="1:10">
      <c r="A11" s="10"/>
      <c r="B11" s="17"/>
      <c r="C11" s="18"/>
      <c r="D11" s="18"/>
      <c r="E11" s="19"/>
      <c r="F11" s="16"/>
      <c r="G11" s="16"/>
      <c r="H11" s="16"/>
      <c r="I11" s="16"/>
      <c r="J11" s="16"/>
    </row>
    <row r="12" s="5" customFormat="1" ht="25" customHeight="1" spans="1:10">
      <c r="A12" s="20" t="s">
        <v>554</v>
      </c>
      <c r="B12" s="21"/>
      <c r="C12" s="22"/>
      <c r="D12" s="20" t="s">
        <v>555</v>
      </c>
      <c r="E12" s="21"/>
      <c r="F12" s="22"/>
      <c r="G12" s="23" t="s">
        <v>511</v>
      </c>
      <c r="H12" s="23" t="s">
        <v>545</v>
      </c>
      <c r="I12" s="23" t="s">
        <v>547</v>
      </c>
      <c r="J12" s="23" t="s">
        <v>512</v>
      </c>
    </row>
    <row r="13" s="5" customFormat="1" ht="25" customHeight="1" spans="1:10">
      <c r="A13" s="20" t="s">
        <v>505</v>
      </c>
      <c r="B13" s="10" t="s">
        <v>506</v>
      </c>
      <c r="C13" s="10" t="s">
        <v>507</v>
      </c>
      <c r="D13" s="10" t="s">
        <v>508</v>
      </c>
      <c r="E13" s="10" t="s">
        <v>509</v>
      </c>
      <c r="F13" s="10" t="s">
        <v>510</v>
      </c>
      <c r="G13" s="24"/>
      <c r="H13" s="24"/>
      <c r="I13" s="24"/>
      <c r="J13" s="24"/>
    </row>
    <row r="14" s="5" customFormat="1" ht="25" customHeight="1" spans="1:10">
      <c r="A14" s="25" t="s">
        <v>513</v>
      </c>
      <c r="B14" s="26" t="s">
        <v>514</v>
      </c>
      <c r="C14" s="26" t="s">
        <v>515</v>
      </c>
      <c r="D14" s="26" t="s">
        <v>11</v>
      </c>
      <c r="E14" s="15">
        <v>1</v>
      </c>
      <c r="F14" s="26"/>
      <c r="G14" s="15">
        <v>1</v>
      </c>
      <c r="H14" s="27">
        <v>10</v>
      </c>
      <c r="I14" s="27">
        <v>10</v>
      </c>
      <c r="J14" s="39" t="s">
        <v>11</v>
      </c>
    </row>
    <row r="15" s="5" customFormat="1" ht="25" customHeight="1" spans="1:10">
      <c r="A15" s="28"/>
      <c r="B15" s="26" t="s">
        <v>516</v>
      </c>
      <c r="C15" s="26" t="s">
        <v>556</v>
      </c>
      <c r="D15" s="26" t="s">
        <v>11</v>
      </c>
      <c r="E15" s="15">
        <v>1</v>
      </c>
      <c r="F15" s="26" t="s">
        <v>11</v>
      </c>
      <c r="G15" s="15">
        <v>1</v>
      </c>
      <c r="H15" s="27">
        <v>10</v>
      </c>
      <c r="I15" s="27">
        <v>10</v>
      </c>
      <c r="J15" s="39" t="s">
        <v>11</v>
      </c>
    </row>
    <row r="16" s="5" customFormat="1" ht="25" customHeight="1" spans="1:10">
      <c r="A16" s="28"/>
      <c r="B16" s="26" t="s">
        <v>518</v>
      </c>
      <c r="C16" s="26" t="s">
        <v>519</v>
      </c>
      <c r="D16" s="26" t="s">
        <v>11</v>
      </c>
      <c r="E16" s="15">
        <v>1</v>
      </c>
      <c r="F16" s="26" t="s">
        <v>11</v>
      </c>
      <c r="G16" s="15">
        <v>1</v>
      </c>
      <c r="H16" s="27">
        <v>10</v>
      </c>
      <c r="I16" s="27">
        <v>10</v>
      </c>
      <c r="J16" s="39" t="s">
        <v>11</v>
      </c>
    </row>
    <row r="17" s="5" customFormat="1" ht="25" customHeight="1" spans="1:10">
      <c r="A17" s="29"/>
      <c r="B17" s="26" t="s">
        <v>520</v>
      </c>
      <c r="C17" s="26" t="s">
        <v>521</v>
      </c>
      <c r="D17" s="26"/>
      <c r="E17" s="15">
        <v>1</v>
      </c>
      <c r="F17" s="26" t="s">
        <v>11</v>
      </c>
      <c r="G17" s="15">
        <v>1</v>
      </c>
      <c r="H17" s="27">
        <v>10</v>
      </c>
      <c r="I17" s="27">
        <v>10</v>
      </c>
      <c r="J17" s="39" t="s">
        <v>11</v>
      </c>
    </row>
    <row r="18" s="5" customFormat="1" ht="25" customHeight="1" spans="1:10">
      <c r="A18" s="25" t="s">
        <v>522</v>
      </c>
      <c r="B18" s="26" t="s">
        <v>523</v>
      </c>
      <c r="C18" s="26" t="s">
        <v>557</v>
      </c>
      <c r="D18" s="26"/>
      <c r="E18" s="15">
        <v>1</v>
      </c>
      <c r="F18" s="26"/>
      <c r="G18" s="15">
        <v>1</v>
      </c>
      <c r="H18" s="27">
        <v>10</v>
      </c>
      <c r="I18" s="27">
        <v>10</v>
      </c>
      <c r="J18" s="39"/>
    </row>
    <row r="19" s="5" customFormat="1" ht="25" customHeight="1" spans="1:10">
      <c r="A19" s="28"/>
      <c r="B19" s="26" t="s">
        <v>524</v>
      </c>
      <c r="C19" s="26" t="s">
        <v>525</v>
      </c>
      <c r="D19" s="26"/>
      <c r="E19" s="15">
        <v>1</v>
      </c>
      <c r="F19" s="26"/>
      <c r="G19" s="15">
        <v>1</v>
      </c>
      <c r="H19" s="27">
        <v>10</v>
      </c>
      <c r="I19" s="27">
        <v>10</v>
      </c>
      <c r="J19" s="39"/>
    </row>
    <row r="20" s="5" customFormat="1" ht="25" customHeight="1" spans="1:10">
      <c r="A20" s="28"/>
      <c r="B20" s="26" t="s">
        <v>526</v>
      </c>
      <c r="C20" s="26" t="s">
        <v>527</v>
      </c>
      <c r="D20" s="26"/>
      <c r="E20" s="15">
        <v>1</v>
      </c>
      <c r="F20" s="26"/>
      <c r="G20" s="15">
        <v>1</v>
      </c>
      <c r="H20" s="27">
        <v>10</v>
      </c>
      <c r="I20" s="27">
        <v>10</v>
      </c>
      <c r="J20" s="39"/>
    </row>
    <row r="21" s="5" customFormat="1" ht="25" customHeight="1" spans="1:10">
      <c r="A21" s="29"/>
      <c r="B21" s="26" t="s">
        <v>528</v>
      </c>
      <c r="C21" s="26" t="s">
        <v>529</v>
      </c>
      <c r="D21" s="26"/>
      <c r="E21" s="15">
        <v>1</v>
      </c>
      <c r="F21" s="26"/>
      <c r="G21" s="15">
        <v>1</v>
      </c>
      <c r="H21" s="27">
        <v>10</v>
      </c>
      <c r="I21" s="27">
        <v>10</v>
      </c>
      <c r="J21" s="39" t="s">
        <v>11</v>
      </c>
    </row>
    <row r="22" s="5" customFormat="1" ht="25" customHeight="1" spans="1:10">
      <c r="A22" s="30" t="s">
        <v>530</v>
      </c>
      <c r="B22" s="26" t="s">
        <v>531</v>
      </c>
      <c r="C22" s="26" t="s">
        <v>532</v>
      </c>
      <c r="D22" s="26" t="s">
        <v>11</v>
      </c>
      <c r="E22" s="15">
        <v>1</v>
      </c>
      <c r="F22" s="26"/>
      <c r="G22" s="15">
        <v>1</v>
      </c>
      <c r="H22" s="27">
        <v>10</v>
      </c>
      <c r="I22" s="27">
        <v>10</v>
      </c>
      <c r="J22" s="39" t="s">
        <v>11</v>
      </c>
    </row>
    <row r="23" s="5" customFormat="1" ht="29" customHeight="1" spans="1:10">
      <c r="A23" s="10" t="s">
        <v>558</v>
      </c>
      <c r="B23" s="10"/>
      <c r="C23" s="10"/>
      <c r="D23" s="10" t="s">
        <v>462</v>
      </c>
      <c r="E23" s="10"/>
      <c r="F23" s="10"/>
      <c r="G23" s="10"/>
      <c r="H23" s="10"/>
      <c r="I23" s="10"/>
      <c r="J23" s="10"/>
    </row>
    <row r="24" s="5" customFormat="1" ht="25" customHeight="1" spans="1:10">
      <c r="A24" s="10" t="s">
        <v>559</v>
      </c>
      <c r="B24" s="10"/>
      <c r="C24" s="10"/>
      <c r="D24" s="10"/>
      <c r="E24" s="10"/>
      <c r="F24" s="10"/>
      <c r="G24" s="10"/>
      <c r="H24" s="10">
        <v>100</v>
      </c>
      <c r="I24" s="10">
        <v>100</v>
      </c>
      <c r="J24" s="10" t="s">
        <v>560</v>
      </c>
    </row>
    <row r="25" s="6" customFormat="1" ht="25" customHeight="1" spans="1:10">
      <c r="A25" s="31"/>
      <c r="B25" s="31"/>
      <c r="C25" s="31"/>
      <c r="D25" s="31"/>
      <c r="E25" s="31"/>
      <c r="F25" s="31"/>
      <c r="G25" s="31"/>
      <c r="H25" s="31"/>
      <c r="I25" s="31"/>
      <c r="J25" s="31"/>
    </row>
    <row r="26" s="6" customFormat="1" ht="25" customHeight="1" spans="1:10">
      <c r="A26" s="31"/>
      <c r="B26" s="31"/>
      <c r="C26" s="31"/>
      <c r="D26" s="31"/>
      <c r="E26" s="31"/>
      <c r="F26" s="31"/>
      <c r="G26" s="31"/>
      <c r="H26" s="31"/>
      <c r="I26" s="31"/>
      <c r="J26" s="31"/>
    </row>
    <row r="27" s="6" customFormat="1" ht="25" customHeight="1" spans="1:10">
      <c r="A27" s="31"/>
      <c r="B27" s="31"/>
      <c r="C27" s="31"/>
      <c r="D27" s="31"/>
      <c r="E27" s="31"/>
      <c r="F27" s="31"/>
      <c r="G27" s="31"/>
      <c r="H27" s="31"/>
      <c r="I27" s="31"/>
      <c r="J27" s="31"/>
    </row>
    <row r="29" s="1" customFormat="1" ht="36" customHeight="1" spans="1:10">
      <c r="A29" s="8" t="s">
        <v>534</v>
      </c>
      <c r="B29" s="8"/>
      <c r="C29" s="8"/>
      <c r="D29" s="8"/>
      <c r="E29" s="8"/>
      <c r="F29" s="8"/>
      <c r="G29" s="8"/>
      <c r="H29" s="8"/>
      <c r="I29" s="8"/>
      <c r="J29" s="8"/>
    </row>
    <row r="30" s="2" customFormat="1" ht="18" customHeight="1" spans="1:10">
      <c r="A30" s="9"/>
      <c r="B30" s="9"/>
      <c r="C30" s="9"/>
      <c r="D30" s="9"/>
      <c r="E30" s="9"/>
      <c r="F30" s="9"/>
      <c r="G30" s="9"/>
      <c r="H30" s="9"/>
      <c r="I30" s="9"/>
      <c r="J30" s="38" t="s">
        <v>561</v>
      </c>
    </row>
    <row r="31" s="3" customFormat="1" ht="25" customHeight="1" spans="1:256">
      <c r="A31" s="10" t="s">
        <v>536</v>
      </c>
      <c r="B31" s="10"/>
      <c r="C31" s="11" t="s">
        <v>562</v>
      </c>
      <c r="D31" s="11"/>
      <c r="E31" s="11"/>
      <c r="F31" s="11"/>
      <c r="G31" s="11"/>
      <c r="H31" s="11"/>
      <c r="I31" s="11"/>
      <c r="J31" s="11"/>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4" customFormat="1" ht="25" customHeight="1" spans="1:256">
      <c r="A32" s="10" t="s">
        <v>538</v>
      </c>
      <c r="B32" s="10"/>
      <c r="C32" s="11" t="s">
        <v>466</v>
      </c>
      <c r="D32" s="11"/>
      <c r="E32" s="11"/>
      <c r="F32" s="10" t="s">
        <v>539</v>
      </c>
      <c r="G32" s="11" t="s">
        <v>540</v>
      </c>
      <c r="H32" s="11"/>
      <c r="I32" s="11"/>
      <c r="J32" s="11"/>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4" customFormat="1" ht="25" customHeight="1" spans="1:256">
      <c r="A33" s="10" t="s">
        <v>541</v>
      </c>
      <c r="B33" s="10"/>
      <c r="C33" s="10"/>
      <c r="D33" s="10" t="s">
        <v>542</v>
      </c>
      <c r="E33" s="10" t="s">
        <v>543</v>
      </c>
      <c r="F33" s="10" t="s">
        <v>544</v>
      </c>
      <c r="G33" s="10" t="s">
        <v>545</v>
      </c>
      <c r="H33" s="10" t="s">
        <v>546</v>
      </c>
      <c r="I33" s="10" t="s">
        <v>547</v>
      </c>
      <c r="J33" s="10"/>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4" customFormat="1" ht="25" customHeight="1" spans="1:256">
      <c r="A34" s="10"/>
      <c r="B34" s="10"/>
      <c r="C34" s="12" t="s">
        <v>548</v>
      </c>
      <c r="D34" s="13">
        <v>310.95</v>
      </c>
      <c r="E34" s="14">
        <v>310.95</v>
      </c>
      <c r="F34" s="14">
        <v>310.95</v>
      </c>
      <c r="G34" s="10">
        <v>10</v>
      </c>
      <c r="H34" s="15">
        <v>1</v>
      </c>
      <c r="I34" s="16">
        <v>10</v>
      </c>
      <c r="J34" s="16"/>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4" customFormat="1" ht="25" customHeight="1" spans="1:256">
      <c r="A35" s="10"/>
      <c r="B35" s="10"/>
      <c r="C35" s="12" t="s">
        <v>549</v>
      </c>
      <c r="D35" s="14">
        <v>310.95</v>
      </c>
      <c r="E35" s="14">
        <v>310.95</v>
      </c>
      <c r="F35" s="14">
        <v>310.95</v>
      </c>
      <c r="G35" s="10" t="s">
        <v>390</v>
      </c>
      <c r="H35" s="15">
        <v>1</v>
      </c>
      <c r="I35" s="16" t="s">
        <v>390</v>
      </c>
      <c r="J35" s="16"/>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4" customFormat="1" ht="25" customHeight="1" spans="1:256">
      <c r="A36" s="10"/>
      <c r="B36" s="10"/>
      <c r="C36" s="12" t="s">
        <v>550</v>
      </c>
      <c r="D36" s="14"/>
      <c r="E36" s="14"/>
      <c r="F36" s="14"/>
      <c r="G36" s="10" t="s">
        <v>390</v>
      </c>
      <c r="H36" s="14"/>
      <c r="I36" s="16" t="s">
        <v>390</v>
      </c>
      <c r="J36" s="16"/>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5" customFormat="1" ht="25" customHeight="1" spans="1:10">
      <c r="A37" s="10"/>
      <c r="B37" s="10"/>
      <c r="C37" s="12" t="s">
        <v>551</v>
      </c>
      <c r="D37" s="14"/>
      <c r="E37" s="14"/>
      <c r="F37" s="14"/>
      <c r="G37" s="10" t="s">
        <v>390</v>
      </c>
      <c r="H37" s="14"/>
      <c r="I37" s="16" t="s">
        <v>390</v>
      </c>
      <c r="J37" s="16"/>
    </row>
    <row r="38" s="5" customFormat="1" ht="25" customHeight="1" spans="1:10">
      <c r="A38" s="10" t="s">
        <v>552</v>
      </c>
      <c r="B38" s="10" t="s">
        <v>553</v>
      </c>
      <c r="C38" s="10"/>
      <c r="D38" s="10"/>
      <c r="E38" s="10"/>
      <c r="F38" s="16" t="s">
        <v>477</v>
      </c>
      <c r="G38" s="16"/>
      <c r="H38" s="16"/>
      <c r="I38" s="16"/>
      <c r="J38" s="16"/>
    </row>
    <row r="39" s="5" customFormat="1" ht="34" customHeight="1" spans="1:10">
      <c r="A39" s="10"/>
      <c r="B39" s="17"/>
      <c r="C39" s="18"/>
      <c r="D39" s="18"/>
      <c r="E39" s="19"/>
      <c r="F39" s="16"/>
      <c r="G39" s="16"/>
      <c r="H39" s="16"/>
      <c r="I39" s="16"/>
      <c r="J39" s="16"/>
    </row>
    <row r="40" s="5" customFormat="1" ht="25" customHeight="1" spans="1:10">
      <c r="A40" s="20" t="s">
        <v>554</v>
      </c>
      <c r="B40" s="21"/>
      <c r="C40" s="22"/>
      <c r="D40" s="20" t="s">
        <v>555</v>
      </c>
      <c r="E40" s="21"/>
      <c r="F40" s="22"/>
      <c r="G40" s="23" t="s">
        <v>511</v>
      </c>
      <c r="H40" s="23" t="s">
        <v>545</v>
      </c>
      <c r="I40" s="23" t="s">
        <v>547</v>
      </c>
      <c r="J40" s="23" t="s">
        <v>512</v>
      </c>
    </row>
    <row r="41" s="5" customFormat="1" ht="25" customHeight="1" spans="1:10">
      <c r="A41" s="20" t="s">
        <v>505</v>
      </c>
      <c r="B41" s="10" t="s">
        <v>506</v>
      </c>
      <c r="C41" s="10" t="s">
        <v>507</v>
      </c>
      <c r="D41" s="10" t="s">
        <v>508</v>
      </c>
      <c r="E41" s="10" t="s">
        <v>509</v>
      </c>
      <c r="F41" s="10" t="s">
        <v>510</v>
      </c>
      <c r="G41" s="24"/>
      <c r="H41" s="24"/>
      <c r="I41" s="24"/>
      <c r="J41" s="24"/>
    </row>
    <row r="42" s="7" customFormat="1" ht="25" customHeight="1" spans="1:10">
      <c r="A42" s="25" t="s">
        <v>513</v>
      </c>
      <c r="B42" s="26" t="s">
        <v>514</v>
      </c>
      <c r="C42" s="26" t="s">
        <v>515</v>
      </c>
      <c r="D42" s="26" t="s">
        <v>11</v>
      </c>
      <c r="E42" s="15">
        <v>1</v>
      </c>
      <c r="F42" s="26"/>
      <c r="G42" s="15">
        <v>1</v>
      </c>
      <c r="H42" s="26" t="s">
        <v>38</v>
      </c>
      <c r="I42" s="26" t="s">
        <v>38</v>
      </c>
      <c r="J42" s="40" t="s">
        <v>11</v>
      </c>
    </row>
    <row r="43" s="7" customFormat="1" ht="25" customHeight="1" spans="1:10">
      <c r="A43" s="28"/>
      <c r="B43" s="26" t="s">
        <v>516</v>
      </c>
      <c r="C43" s="26" t="s">
        <v>563</v>
      </c>
      <c r="D43" s="26" t="s">
        <v>11</v>
      </c>
      <c r="E43" s="15">
        <v>1</v>
      </c>
      <c r="F43" s="26" t="s">
        <v>11</v>
      </c>
      <c r="G43" s="15">
        <v>1</v>
      </c>
      <c r="H43" s="26">
        <v>10</v>
      </c>
      <c r="I43" s="26">
        <v>10</v>
      </c>
      <c r="J43" s="40" t="s">
        <v>11</v>
      </c>
    </row>
    <row r="44" s="7" customFormat="1" ht="25" customHeight="1" spans="1:10">
      <c r="A44" s="28"/>
      <c r="B44" s="26" t="s">
        <v>518</v>
      </c>
      <c r="C44" s="26" t="s">
        <v>519</v>
      </c>
      <c r="D44" s="26" t="s">
        <v>11</v>
      </c>
      <c r="E44" s="15">
        <v>1</v>
      </c>
      <c r="F44" s="26" t="s">
        <v>11</v>
      </c>
      <c r="G44" s="15">
        <v>1</v>
      </c>
      <c r="H44" s="26">
        <v>10</v>
      </c>
      <c r="I44" s="26">
        <v>10</v>
      </c>
      <c r="J44" s="40" t="s">
        <v>11</v>
      </c>
    </row>
    <row r="45" s="7" customFormat="1" ht="25" customHeight="1" spans="1:10">
      <c r="A45" s="29"/>
      <c r="B45" s="26" t="s">
        <v>520</v>
      </c>
      <c r="C45" s="26" t="s">
        <v>521</v>
      </c>
      <c r="D45" s="26" t="s">
        <v>11</v>
      </c>
      <c r="E45" s="15">
        <v>1</v>
      </c>
      <c r="F45" s="26" t="s">
        <v>11</v>
      </c>
      <c r="G45" s="15">
        <v>1</v>
      </c>
      <c r="H45" s="26">
        <v>10</v>
      </c>
      <c r="I45" s="26">
        <v>10</v>
      </c>
      <c r="J45" s="40" t="s">
        <v>11</v>
      </c>
    </row>
    <row r="46" s="7" customFormat="1" ht="25" customHeight="1" spans="1:10">
      <c r="A46" s="25" t="s">
        <v>522</v>
      </c>
      <c r="B46" s="26" t="s">
        <v>523</v>
      </c>
      <c r="C46" s="26" t="s">
        <v>564</v>
      </c>
      <c r="D46" s="26"/>
      <c r="E46" s="15">
        <v>1</v>
      </c>
      <c r="F46" s="26"/>
      <c r="G46" s="15">
        <v>1</v>
      </c>
      <c r="H46" s="26">
        <v>10</v>
      </c>
      <c r="I46" s="26">
        <v>10</v>
      </c>
      <c r="J46" s="40"/>
    </row>
    <row r="47" s="7" customFormat="1" ht="25" customHeight="1" spans="1:10">
      <c r="A47" s="28"/>
      <c r="B47" s="26" t="s">
        <v>524</v>
      </c>
      <c r="C47" s="26" t="s">
        <v>525</v>
      </c>
      <c r="D47" s="26"/>
      <c r="E47" s="15">
        <v>1</v>
      </c>
      <c r="F47" s="26"/>
      <c r="G47" s="15">
        <v>1</v>
      </c>
      <c r="H47" s="26" t="s">
        <v>38</v>
      </c>
      <c r="I47" s="26" t="s">
        <v>38</v>
      </c>
      <c r="J47" s="40"/>
    </row>
    <row r="48" s="7" customFormat="1" ht="25" customHeight="1" spans="1:10">
      <c r="A48" s="28"/>
      <c r="B48" s="26" t="s">
        <v>526</v>
      </c>
      <c r="C48" s="26" t="s">
        <v>527</v>
      </c>
      <c r="D48" s="26"/>
      <c r="E48" s="15">
        <v>1</v>
      </c>
      <c r="F48" s="26"/>
      <c r="G48" s="15">
        <v>1</v>
      </c>
      <c r="H48" s="26" t="s">
        <v>38</v>
      </c>
      <c r="I48" s="26" t="s">
        <v>38</v>
      </c>
      <c r="J48" s="40"/>
    </row>
    <row r="49" s="7" customFormat="1" ht="25" customHeight="1" spans="1:10">
      <c r="A49" s="29"/>
      <c r="B49" s="26" t="s">
        <v>528</v>
      </c>
      <c r="C49" s="26" t="s">
        <v>529</v>
      </c>
      <c r="D49" s="26" t="s">
        <v>11</v>
      </c>
      <c r="E49" s="15">
        <v>1</v>
      </c>
      <c r="F49" s="26"/>
      <c r="G49" s="15">
        <v>1</v>
      </c>
      <c r="H49" s="26" t="s">
        <v>38</v>
      </c>
      <c r="I49" s="26" t="s">
        <v>38</v>
      </c>
      <c r="J49" s="40" t="s">
        <v>11</v>
      </c>
    </row>
    <row r="50" s="7" customFormat="1" ht="25" customHeight="1" spans="1:10">
      <c r="A50" s="20" t="s">
        <v>530</v>
      </c>
      <c r="B50" s="26" t="s">
        <v>531</v>
      </c>
      <c r="C50" s="26" t="s">
        <v>532</v>
      </c>
      <c r="D50" s="26" t="s">
        <v>11</v>
      </c>
      <c r="E50" s="15">
        <v>1</v>
      </c>
      <c r="F50" s="26"/>
      <c r="G50" s="15">
        <v>1</v>
      </c>
      <c r="H50" s="26">
        <v>10</v>
      </c>
      <c r="I50" s="26">
        <v>10</v>
      </c>
      <c r="J50" s="40" t="s">
        <v>11</v>
      </c>
    </row>
    <row r="51" s="5" customFormat="1" ht="29" customHeight="1" spans="1:10">
      <c r="A51" s="10" t="s">
        <v>558</v>
      </c>
      <c r="B51" s="10"/>
      <c r="C51" s="10"/>
      <c r="D51" s="10" t="s">
        <v>462</v>
      </c>
      <c r="E51" s="10"/>
      <c r="F51" s="10"/>
      <c r="G51" s="10"/>
      <c r="H51" s="10"/>
      <c r="I51" s="10"/>
      <c r="J51" s="10"/>
    </row>
    <row r="52" s="5" customFormat="1" ht="25" customHeight="1" spans="1:10">
      <c r="A52" s="10" t="s">
        <v>559</v>
      </c>
      <c r="B52" s="10"/>
      <c r="C52" s="10"/>
      <c r="D52" s="10"/>
      <c r="E52" s="10"/>
      <c r="F52" s="10"/>
      <c r="G52" s="10"/>
      <c r="H52" s="10">
        <v>100</v>
      </c>
      <c r="I52" s="10">
        <v>100</v>
      </c>
      <c r="J52" s="10" t="s">
        <v>560</v>
      </c>
    </row>
    <row r="57" s="1" customFormat="1" ht="36" customHeight="1" spans="1:10">
      <c r="A57" s="8" t="s">
        <v>534</v>
      </c>
      <c r="B57" s="8"/>
      <c r="C57" s="8"/>
      <c r="D57" s="8"/>
      <c r="E57" s="8"/>
      <c r="F57" s="8"/>
      <c r="G57" s="8"/>
      <c r="H57" s="8"/>
      <c r="I57" s="8"/>
      <c r="J57" s="8"/>
    </row>
    <row r="58" s="2" customFormat="1" ht="18" customHeight="1" spans="1:10">
      <c r="A58" s="9"/>
      <c r="B58" s="9"/>
      <c r="C58" s="9"/>
      <c r="D58" s="9"/>
      <c r="E58" s="9"/>
      <c r="F58" s="9"/>
      <c r="G58" s="9"/>
      <c r="H58" s="9"/>
      <c r="I58" s="9"/>
      <c r="J58" s="38" t="s">
        <v>561</v>
      </c>
    </row>
    <row r="59" s="6" customFormat="1" ht="25" customHeight="1" spans="1:10">
      <c r="A59" s="32" t="s">
        <v>536</v>
      </c>
      <c r="B59" s="32"/>
      <c r="C59" s="33" t="s">
        <v>502</v>
      </c>
      <c r="D59" s="33"/>
      <c r="E59" s="33"/>
      <c r="F59" s="33"/>
      <c r="G59" s="33"/>
      <c r="H59" s="33"/>
      <c r="I59" s="33"/>
      <c r="J59" s="33"/>
    </row>
    <row r="60" s="6" customFormat="1" ht="25" customHeight="1" spans="1:10">
      <c r="A60" s="32" t="s">
        <v>538</v>
      </c>
      <c r="B60" s="32"/>
      <c r="C60" s="34" t="s">
        <v>466</v>
      </c>
      <c r="D60" s="34"/>
      <c r="E60" s="34"/>
      <c r="F60" s="32" t="s">
        <v>539</v>
      </c>
      <c r="G60" s="34" t="s">
        <v>565</v>
      </c>
      <c r="H60" s="34"/>
      <c r="I60" s="34"/>
      <c r="J60" s="34"/>
    </row>
    <row r="61" s="6" customFormat="1" ht="25" customHeight="1" spans="1:10">
      <c r="A61" s="32" t="s">
        <v>541</v>
      </c>
      <c r="B61" s="32"/>
      <c r="C61" s="32"/>
      <c r="D61" s="32" t="s">
        <v>542</v>
      </c>
      <c r="E61" s="32" t="s">
        <v>543</v>
      </c>
      <c r="F61" s="32" t="s">
        <v>544</v>
      </c>
      <c r="G61" s="32" t="s">
        <v>545</v>
      </c>
      <c r="H61" s="32" t="s">
        <v>546</v>
      </c>
      <c r="I61" s="32" t="s">
        <v>547</v>
      </c>
      <c r="J61" s="32"/>
    </row>
    <row r="62" s="6" customFormat="1" ht="25" customHeight="1" spans="1:10">
      <c r="A62" s="32"/>
      <c r="B62" s="32"/>
      <c r="C62" s="35" t="s">
        <v>548</v>
      </c>
      <c r="D62" s="36">
        <v>384.6252</v>
      </c>
      <c r="E62" s="37">
        <v>384.6252</v>
      </c>
      <c r="F62" s="37">
        <v>384.6252</v>
      </c>
      <c r="G62" s="32">
        <v>10</v>
      </c>
      <c r="H62" s="15">
        <v>1</v>
      </c>
      <c r="I62" s="41">
        <v>10</v>
      </c>
      <c r="J62" s="41"/>
    </row>
    <row r="63" s="6" customFormat="1" ht="25" customHeight="1" spans="1:10">
      <c r="A63" s="32"/>
      <c r="B63" s="32"/>
      <c r="C63" s="35" t="s">
        <v>549</v>
      </c>
      <c r="D63" s="37"/>
      <c r="E63" s="37"/>
      <c r="F63" s="37"/>
      <c r="G63" s="32" t="s">
        <v>390</v>
      </c>
      <c r="H63" s="15"/>
      <c r="I63" s="41" t="s">
        <v>390</v>
      </c>
      <c r="J63" s="41"/>
    </row>
    <row r="64" s="6" customFormat="1" ht="25" customHeight="1" spans="1:10">
      <c r="A64" s="32"/>
      <c r="B64" s="32"/>
      <c r="C64" s="35" t="s">
        <v>550</v>
      </c>
      <c r="D64" s="37">
        <v>258.491</v>
      </c>
      <c r="E64" s="37">
        <v>258.491</v>
      </c>
      <c r="F64" s="37">
        <v>259.491</v>
      </c>
      <c r="G64" s="32" t="s">
        <v>390</v>
      </c>
      <c r="H64" s="15">
        <v>1</v>
      </c>
      <c r="I64" s="41" t="s">
        <v>390</v>
      </c>
      <c r="J64" s="41"/>
    </row>
    <row r="65" s="6" customFormat="1" ht="25" customHeight="1" spans="1:10">
      <c r="A65" s="32"/>
      <c r="B65" s="32"/>
      <c r="C65" s="35" t="s">
        <v>551</v>
      </c>
      <c r="D65" s="37">
        <v>126.1342</v>
      </c>
      <c r="E65" s="37">
        <v>126.1342</v>
      </c>
      <c r="F65" s="37">
        <v>126.1342</v>
      </c>
      <c r="G65" s="32" t="s">
        <v>390</v>
      </c>
      <c r="H65" s="15">
        <v>1</v>
      </c>
      <c r="I65" s="41" t="s">
        <v>390</v>
      </c>
      <c r="J65" s="41"/>
    </row>
    <row r="66" s="6" customFormat="1" ht="25" customHeight="1" spans="1:10">
      <c r="A66" s="32" t="s">
        <v>552</v>
      </c>
      <c r="B66" s="32" t="s">
        <v>553</v>
      </c>
      <c r="C66" s="32"/>
      <c r="D66" s="32"/>
      <c r="E66" s="32"/>
      <c r="F66" s="41" t="s">
        <v>477</v>
      </c>
      <c r="G66" s="41"/>
      <c r="H66" s="41"/>
      <c r="I66" s="41"/>
      <c r="J66" s="41"/>
    </row>
    <row r="67" s="6" customFormat="1" ht="47" customHeight="1" spans="1:10">
      <c r="A67" s="32"/>
      <c r="B67" s="42"/>
      <c r="C67" s="43"/>
      <c r="D67" s="43"/>
      <c r="E67" s="44"/>
      <c r="F67" s="41"/>
      <c r="G67" s="41"/>
      <c r="H67" s="41"/>
      <c r="I67" s="41"/>
      <c r="J67" s="41"/>
    </row>
    <row r="68" s="6" customFormat="1" ht="25" customHeight="1" spans="1:10">
      <c r="A68" s="45" t="s">
        <v>554</v>
      </c>
      <c r="B68" s="46"/>
      <c r="C68" s="47"/>
      <c r="D68" s="45" t="s">
        <v>555</v>
      </c>
      <c r="E68" s="46"/>
      <c r="F68" s="47"/>
      <c r="G68" s="48" t="s">
        <v>511</v>
      </c>
      <c r="H68" s="48" t="s">
        <v>545</v>
      </c>
      <c r="I68" s="48" t="s">
        <v>547</v>
      </c>
      <c r="J68" s="48" t="s">
        <v>512</v>
      </c>
    </row>
    <row r="69" s="6" customFormat="1" ht="25" customHeight="1" spans="1:10">
      <c r="A69" s="45" t="s">
        <v>505</v>
      </c>
      <c r="B69" s="32" t="s">
        <v>506</v>
      </c>
      <c r="C69" s="32" t="s">
        <v>507</v>
      </c>
      <c r="D69" s="32" t="s">
        <v>508</v>
      </c>
      <c r="E69" s="32" t="s">
        <v>509</v>
      </c>
      <c r="F69" s="32" t="s">
        <v>510</v>
      </c>
      <c r="G69" s="49"/>
      <c r="H69" s="49"/>
      <c r="I69" s="49"/>
      <c r="J69" s="49"/>
    </row>
    <row r="70" s="6" customFormat="1" ht="25" customHeight="1" spans="1:10">
      <c r="A70" s="50" t="s">
        <v>513</v>
      </c>
      <c r="B70" s="51" t="s">
        <v>514</v>
      </c>
      <c r="C70" s="51" t="s">
        <v>515</v>
      </c>
      <c r="D70" s="51" t="s">
        <v>11</v>
      </c>
      <c r="E70" s="15">
        <v>1</v>
      </c>
      <c r="F70" s="51"/>
      <c r="G70" s="15">
        <v>1</v>
      </c>
      <c r="H70" s="51" t="s">
        <v>38</v>
      </c>
      <c r="I70" s="51" t="s">
        <v>38</v>
      </c>
      <c r="J70" s="54" t="s">
        <v>11</v>
      </c>
    </row>
    <row r="71" s="6" customFormat="1" ht="25" customHeight="1" spans="1:10">
      <c r="A71" s="52"/>
      <c r="B71" s="51" t="s">
        <v>516</v>
      </c>
      <c r="C71" s="51" t="s">
        <v>566</v>
      </c>
      <c r="D71" s="51" t="s">
        <v>11</v>
      </c>
      <c r="E71" s="15">
        <v>1</v>
      </c>
      <c r="F71" s="51" t="s">
        <v>11</v>
      </c>
      <c r="G71" s="15">
        <v>1</v>
      </c>
      <c r="H71" s="51" t="s">
        <v>38</v>
      </c>
      <c r="I71" s="51">
        <v>10</v>
      </c>
      <c r="J71" s="54" t="s">
        <v>11</v>
      </c>
    </row>
    <row r="72" s="6" customFormat="1" ht="25" customHeight="1" spans="1:10">
      <c r="A72" s="52"/>
      <c r="B72" s="51" t="s">
        <v>518</v>
      </c>
      <c r="C72" s="51" t="s">
        <v>519</v>
      </c>
      <c r="D72" s="51" t="s">
        <v>11</v>
      </c>
      <c r="E72" s="15">
        <v>1</v>
      </c>
      <c r="F72" s="51" t="s">
        <v>11</v>
      </c>
      <c r="G72" s="15">
        <v>1</v>
      </c>
      <c r="H72" s="51">
        <v>10</v>
      </c>
      <c r="I72" s="51">
        <v>10</v>
      </c>
      <c r="J72" s="54" t="s">
        <v>11</v>
      </c>
    </row>
    <row r="73" s="6" customFormat="1" ht="25" customHeight="1" spans="1:10">
      <c r="A73" s="53"/>
      <c r="B73" s="51" t="s">
        <v>520</v>
      </c>
      <c r="C73" s="51" t="s">
        <v>521</v>
      </c>
      <c r="D73" s="51" t="s">
        <v>11</v>
      </c>
      <c r="E73" s="15">
        <v>1</v>
      </c>
      <c r="F73" s="51" t="s">
        <v>11</v>
      </c>
      <c r="G73" s="15">
        <v>1</v>
      </c>
      <c r="H73" s="51">
        <v>10</v>
      </c>
      <c r="I73" s="51">
        <v>10</v>
      </c>
      <c r="J73" s="54" t="s">
        <v>11</v>
      </c>
    </row>
    <row r="74" s="6" customFormat="1" ht="25" customHeight="1" spans="1:10">
      <c r="A74" s="50" t="s">
        <v>522</v>
      </c>
      <c r="B74" s="51" t="s">
        <v>523</v>
      </c>
      <c r="C74" s="51" t="s">
        <v>567</v>
      </c>
      <c r="D74" s="51"/>
      <c r="E74" s="15">
        <v>1</v>
      </c>
      <c r="F74" s="51"/>
      <c r="G74" s="15">
        <v>1</v>
      </c>
      <c r="H74" s="51">
        <v>10</v>
      </c>
      <c r="I74" s="51">
        <v>10</v>
      </c>
      <c r="J74" s="54"/>
    </row>
    <row r="75" s="6" customFormat="1" ht="25" customHeight="1" spans="1:10">
      <c r="A75" s="52"/>
      <c r="B75" s="51" t="s">
        <v>524</v>
      </c>
      <c r="C75" s="51" t="s">
        <v>525</v>
      </c>
      <c r="D75" s="51"/>
      <c r="E75" s="15">
        <v>1</v>
      </c>
      <c r="F75" s="51"/>
      <c r="G75" s="15">
        <v>1</v>
      </c>
      <c r="H75" s="51" t="s">
        <v>38</v>
      </c>
      <c r="I75" s="51" t="s">
        <v>38</v>
      </c>
      <c r="J75" s="54"/>
    </row>
    <row r="76" s="6" customFormat="1" ht="25" customHeight="1" spans="1:10">
      <c r="A76" s="52"/>
      <c r="B76" s="51" t="s">
        <v>526</v>
      </c>
      <c r="C76" s="51" t="s">
        <v>527</v>
      </c>
      <c r="D76" s="51"/>
      <c r="E76" s="15">
        <v>1</v>
      </c>
      <c r="F76" s="51"/>
      <c r="G76" s="15">
        <v>1</v>
      </c>
      <c r="H76" s="51" t="s">
        <v>38</v>
      </c>
      <c r="I76" s="51" t="s">
        <v>38</v>
      </c>
      <c r="J76" s="54"/>
    </row>
    <row r="77" s="6" customFormat="1" ht="25" customHeight="1" spans="1:10">
      <c r="A77" s="53"/>
      <c r="B77" s="51" t="s">
        <v>528</v>
      </c>
      <c r="C77" s="51" t="s">
        <v>529</v>
      </c>
      <c r="D77" s="51" t="s">
        <v>11</v>
      </c>
      <c r="E77" s="15">
        <v>1</v>
      </c>
      <c r="F77" s="51"/>
      <c r="G77" s="15">
        <v>1</v>
      </c>
      <c r="H77" s="51" t="s">
        <v>38</v>
      </c>
      <c r="I77" s="51" t="s">
        <v>38</v>
      </c>
      <c r="J77" s="54" t="s">
        <v>11</v>
      </c>
    </row>
    <row r="78" s="6" customFormat="1" ht="25" customHeight="1" spans="1:10">
      <c r="A78" s="45" t="s">
        <v>530</v>
      </c>
      <c r="B78" s="51" t="s">
        <v>531</v>
      </c>
      <c r="C78" s="51" t="s">
        <v>532</v>
      </c>
      <c r="D78" s="51" t="s">
        <v>11</v>
      </c>
      <c r="E78" s="15">
        <v>1</v>
      </c>
      <c r="F78" s="51"/>
      <c r="G78" s="15">
        <v>1</v>
      </c>
      <c r="H78" s="51">
        <v>10</v>
      </c>
      <c r="I78" s="51">
        <v>10</v>
      </c>
      <c r="J78" s="54" t="s">
        <v>11</v>
      </c>
    </row>
    <row r="79" s="6" customFormat="1" ht="25" customHeight="1" spans="1:10">
      <c r="A79" s="32" t="s">
        <v>558</v>
      </c>
      <c r="B79" s="32"/>
      <c r="C79" s="32"/>
      <c r="D79" s="32" t="s">
        <v>462</v>
      </c>
      <c r="E79" s="32"/>
      <c r="F79" s="32"/>
      <c r="G79" s="32"/>
      <c r="H79" s="32"/>
      <c r="I79" s="32"/>
      <c r="J79" s="32"/>
    </row>
    <row r="80" s="6" customFormat="1" ht="25" customHeight="1" spans="1:10">
      <c r="A80" s="32" t="s">
        <v>559</v>
      </c>
      <c r="B80" s="32"/>
      <c r="C80" s="32"/>
      <c r="D80" s="32"/>
      <c r="E80" s="32"/>
      <c r="F80" s="32"/>
      <c r="G80" s="32"/>
      <c r="H80" s="32">
        <v>100</v>
      </c>
      <c r="I80" s="32">
        <v>100</v>
      </c>
      <c r="J80" s="32" t="s">
        <v>560</v>
      </c>
    </row>
  </sheetData>
  <mergeCells count="8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9:J29"/>
    <mergeCell ref="A31:B31"/>
    <mergeCell ref="C31:J31"/>
    <mergeCell ref="A32:B32"/>
    <mergeCell ref="C32:E32"/>
    <mergeCell ref="G32:J32"/>
    <mergeCell ref="I33:J33"/>
    <mergeCell ref="I34:J34"/>
    <mergeCell ref="I35:J35"/>
    <mergeCell ref="I36:J36"/>
    <mergeCell ref="I37:J37"/>
    <mergeCell ref="B38:E38"/>
    <mergeCell ref="F38:J38"/>
    <mergeCell ref="B39:E39"/>
    <mergeCell ref="F39:J39"/>
    <mergeCell ref="A40:C40"/>
    <mergeCell ref="D40:F40"/>
    <mergeCell ref="A51:C51"/>
    <mergeCell ref="D51:J51"/>
    <mergeCell ref="A52:G52"/>
    <mergeCell ref="A57:J57"/>
    <mergeCell ref="A59:B59"/>
    <mergeCell ref="C59:J59"/>
    <mergeCell ref="A60:B60"/>
    <mergeCell ref="C60:E60"/>
    <mergeCell ref="G60:J60"/>
    <mergeCell ref="I61:J61"/>
    <mergeCell ref="I62:J62"/>
    <mergeCell ref="I63:J63"/>
    <mergeCell ref="I64:J64"/>
    <mergeCell ref="I65:J65"/>
    <mergeCell ref="B66:E66"/>
    <mergeCell ref="F66:J66"/>
    <mergeCell ref="B67:E67"/>
    <mergeCell ref="F67:J67"/>
    <mergeCell ref="A68:C68"/>
    <mergeCell ref="D68:F68"/>
    <mergeCell ref="A79:C79"/>
    <mergeCell ref="D79:J79"/>
    <mergeCell ref="A80:G80"/>
    <mergeCell ref="A10:A11"/>
    <mergeCell ref="A14:A17"/>
    <mergeCell ref="A18:A21"/>
    <mergeCell ref="A38:A39"/>
    <mergeCell ref="A42:A45"/>
    <mergeCell ref="A46:A49"/>
    <mergeCell ref="A66:A67"/>
    <mergeCell ref="A70:A73"/>
    <mergeCell ref="A74:A77"/>
    <mergeCell ref="G12:G13"/>
    <mergeCell ref="G40:G41"/>
    <mergeCell ref="G68:G69"/>
    <mergeCell ref="H12:H13"/>
    <mergeCell ref="H40:H41"/>
    <mergeCell ref="H68:H69"/>
    <mergeCell ref="I12:I13"/>
    <mergeCell ref="I40:I41"/>
    <mergeCell ref="I68:I69"/>
    <mergeCell ref="J12:J13"/>
    <mergeCell ref="J40:J41"/>
    <mergeCell ref="J68:J69"/>
    <mergeCell ref="A5:B9"/>
    <mergeCell ref="A33:B37"/>
    <mergeCell ref="A61:B65"/>
  </mergeCells>
  <printOptions horizontalCentered="1"/>
  <pageMargins left="0.984251968503937" right="0.590551181102362" top="1.06299212598425" bottom="0.393700787401575" header="0.748031496062992" footer="0.196850393700787"/>
  <pageSetup paperSize="9" scale="7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4"/>
  <sheetViews>
    <sheetView workbookViewId="0">
      <pane xSplit="4" ySplit="9" topLeftCell="E10" activePane="bottomRight" state="frozen"/>
      <selection/>
      <selection pane="topRight"/>
      <selection pane="bottomLeft"/>
      <selection pane="bottomRight" activeCell="F9" sqref="F9:L9"/>
    </sheetView>
  </sheetViews>
  <sheetFormatPr defaultColWidth="9" defaultRowHeight="15"/>
  <cols>
    <col min="1" max="3" width="4.55" style="248" customWidth="1"/>
    <col min="4" max="4" width="27.4" style="248" customWidth="1"/>
    <col min="5" max="12" width="13.1" style="248" customWidth="1"/>
    <col min="13" max="16384" width="9" style="248"/>
  </cols>
  <sheetData>
    <row r="1" s="124" customFormat="1" ht="36" customHeight="1" spans="1:12">
      <c r="A1" s="109" t="s">
        <v>85</v>
      </c>
      <c r="B1" s="109"/>
      <c r="C1" s="109"/>
      <c r="D1" s="109"/>
      <c r="E1" s="109"/>
      <c r="F1" s="109"/>
      <c r="G1" s="109"/>
      <c r="H1" s="109"/>
      <c r="I1" s="109"/>
      <c r="J1" s="109"/>
      <c r="K1" s="109"/>
      <c r="L1" s="109"/>
    </row>
    <row r="2" s="174" customFormat="1" ht="18" customHeight="1" spans="1:12">
      <c r="A2" s="249"/>
      <c r="B2" s="249"/>
      <c r="C2" s="249"/>
      <c r="D2" s="249"/>
      <c r="E2" s="249"/>
      <c r="F2" s="249"/>
      <c r="G2" s="249"/>
      <c r="H2" s="249"/>
      <c r="I2" s="249"/>
      <c r="J2" s="249"/>
      <c r="K2" s="249"/>
      <c r="L2" s="63" t="s">
        <v>86</v>
      </c>
    </row>
    <row r="3" s="174" customFormat="1" ht="18" customHeight="1" spans="1:12">
      <c r="A3" s="167" t="s">
        <v>2</v>
      </c>
      <c r="B3" s="249"/>
      <c r="C3" s="249"/>
      <c r="D3" s="249"/>
      <c r="E3" s="249"/>
      <c r="F3" s="249"/>
      <c r="G3" s="250"/>
      <c r="H3" s="249"/>
      <c r="I3" s="249"/>
      <c r="J3" s="249"/>
      <c r="K3" s="249"/>
      <c r="L3" s="63" t="s">
        <v>3</v>
      </c>
    </row>
    <row r="4" s="266" customFormat="1" ht="18" customHeight="1" spans="1:12">
      <c r="A4" s="159" t="s">
        <v>6</v>
      </c>
      <c r="B4" s="159"/>
      <c r="C4" s="159" t="s">
        <v>11</v>
      </c>
      <c r="D4" s="159" t="s">
        <v>11</v>
      </c>
      <c r="E4" s="158" t="s">
        <v>72</v>
      </c>
      <c r="F4" s="158" t="s">
        <v>87</v>
      </c>
      <c r="G4" s="158" t="s">
        <v>88</v>
      </c>
      <c r="H4" s="158" t="s">
        <v>89</v>
      </c>
      <c r="I4" s="158"/>
      <c r="J4" s="158" t="s">
        <v>90</v>
      </c>
      <c r="K4" s="158" t="s">
        <v>91</v>
      </c>
      <c r="L4" s="158" t="s">
        <v>92</v>
      </c>
    </row>
    <row r="5" s="266" customFormat="1" ht="18" customHeight="1" spans="1:12">
      <c r="A5" s="158" t="s">
        <v>93</v>
      </c>
      <c r="B5" s="158"/>
      <c r="C5" s="158"/>
      <c r="D5" s="159" t="s">
        <v>94</v>
      </c>
      <c r="E5" s="158"/>
      <c r="F5" s="158" t="s">
        <v>11</v>
      </c>
      <c r="G5" s="158" t="s">
        <v>11</v>
      </c>
      <c r="H5" s="158"/>
      <c r="I5" s="158"/>
      <c r="J5" s="158" t="s">
        <v>11</v>
      </c>
      <c r="K5" s="158" t="s">
        <v>11</v>
      </c>
      <c r="L5" s="158" t="s">
        <v>95</v>
      </c>
    </row>
    <row r="6" s="266" customFormat="1" ht="18" customHeight="1" spans="1:12">
      <c r="A6" s="158"/>
      <c r="B6" s="158" t="s">
        <v>11</v>
      </c>
      <c r="C6" s="158" t="s">
        <v>11</v>
      </c>
      <c r="D6" s="159" t="s">
        <v>11</v>
      </c>
      <c r="E6" s="158" t="s">
        <v>11</v>
      </c>
      <c r="F6" s="158" t="s">
        <v>11</v>
      </c>
      <c r="G6" s="158" t="s">
        <v>11</v>
      </c>
      <c r="H6" s="158" t="s">
        <v>95</v>
      </c>
      <c r="I6" s="158" t="s">
        <v>96</v>
      </c>
      <c r="J6" s="158"/>
      <c r="K6" s="158" t="s">
        <v>11</v>
      </c>
      <c r="L6" s="158" t="s">
        <v>11</v>
      </c>
    </row>
    <row r="7" s="266" customFormat="1" ht="18" customHeight="1" spans="1:12">
      <c r="A7" s="158"/>
      <c r="B7" s="158" t="s">
        <v>11</v>
      </c>
      <c r="C7" s="158" t="s">
        <v>11</v>
      </c>
      <c r="D7" s="159" t="s">
        <v>11</v>
      </c>
      <c r="E7" s="158" t="s">
        <v>11</v>
      </c>
      <c r="F7" s="158" t="s">
        <v>11</v>
      </c>
      <c r="G7" s="158" t="s">
        <v>11</v>
      </c>
      <c r="H7" s="158"/>
      <c r="I7" s="158"/>
      <c r="J7" s="158" t="s">
        <v>11</v>
      </c>
      <c r="K7" s="158" t="s">
        <v>11</v>
      </c>
      <c r="L7" s="158" t="s">
        <v>11</v>
      </c>
    </row>
    <row r="8" s="154" customFormat="1" ht="18" customHeight="1" spans="1:12">
      <c r="A8" s="159" t="s">
        <v>97</v>
      </c>
      <c r="B8" s="159" t="s">
        <v>98</v>
      </c>
      <c r="C8" s="159" t="s">
        <v>99</v>
      </c>
      <c r="D8" s="159" t="s">
        <v>10</v>
      </c>
      <c r="E8" s="158" t="s">
        <v>12</v>
      </c>
      <c r="F8" s="158" t="s">
        <v>13</v>
      </c>
      <c r="G8" s="158" t="s">
        <v>19</v>
      </c>
      <c r="H8" s="158" t="s">
        <v>22</v>
      </c>
      <c r="I8" s="158" t="s">
        <v>25</v>
      </c>
      <c r="J8" s="158" t="s">
        <v>28</v>
      </c>
      <c r="K8" s="158" t="s">
        <v>31</v>
      </c>
      <c r="L8" s="158" t="s">
        <v>34</v>
      </c>
    </row>
    <row r="9" s="154" customFormat="1" ht="21" customHeight="1" spans="1:12">
      <c r="A9" s="159"/>
      <c r="B9" s="159" t="s">
        <v>11</v>
      </c>
      <c r="C9" s="159" t="s">
        <v>11</v>
      </c>
      <c r="D9" s="159" t="s">
        <v>100</v>
      </c>
      <c r="E9" s="149">
        <f>F9+G9+H9+J9+K9+L9</f>
        <v>14736.52</v>
      </c>
      <c r="F9" s="149">
        <f>F10+F17+F21+F28</f>
        <v>14417.7</v>
      </c>
      <c r="G9" s="149">
        <f t="shared" ref="G9:L9" si="0">G10+G17+G21+G28</f>
        <v>0</v>
      </c>
      <c r="H9" s="149">
        <f t="shared" si="0"/>
        <v>0</v>
      </c>
      <c r="I9" s="149">
        <f t="shared" si="0"/>
        <v>0</v>
      </c>
      <c r="J9" s="149">
        <f t="shared" si="0"/>
        <v>0</v>
      </c>
      <c r="K9" s="149">
        <f t="shared" si="0"/>
        <v>0</v>
      </c>
      <c r="L9" s="149">
        <f t="shared" si="0"/>
        <v>318.82</v>
      </c>
    </row>
    <row r="10" s="154" customFormat="1" ht="21" customHeight="1" spans="1:12">
      <c r="A10" s="181" t="s">
        <v>101</v>
      </c>
      <c r="B10" s="182"/>
      <c r="C10" s="182" t="s">
        <v>11</v>
      </c>
      <c r="D10" s="182" t="s">
        <v>102</v>
      </c>
      <c r="E10" s="149">
        <f t="shared" ref="E10:E31" si="1">F10+G10+H10+J10+K10+L10</f>
        <v>651.48</v>
      </c>
      <c r="F10" s="149">
        <f>F11+F15</f>
        <v>651.48</v>
      </c>
      <c r="G10" s="149">
        <v>0</v>
      </c>
      <c r="H10" s="149">
        <v>0</v>
      </c>
      <c r="I10" s="149">
        <v>0</v>
      </c>
      <c r="J10" s="149">
        <v>0</v>
      </c>
      <c r="K10" s="149">
        <v>0</v>
      </c>
      <c r="L10" s="149">
        <v>0</v>
      </c>
    </row>
    <row r="11" s="154" customFormat="1" ht="21" customHeight="1" spans="1:12">
      <c r="A11" s="181" t="s">
        <v>103</v>
      </c>
      <c r="B11" s="182"/>
      <c r="C11" s="182" t="s">
        <v>11</v>
      </c>
      <c r="D11" s="182" t="s">
        <v>104</v>
      </c>
      <c r="E11" s="149">
        <f t="shared" si="1"/>
        <v>632.67</v>
      </c>
      <c r="F11" s="149">
        <f>F12+F13+F14</f>
        <v>632.67</v>
      </c>
      <c r="G11" s="149">
        <v>0</v>
      </c>
      <c r="H11" s="149">
        <v>0</v>
      </c>
      <c r="I11" s="149">
        <v>0</v>
      </c>
      <c r="J11" s="149">
        <v>0</v>
      </c>
      <c r="K11" s="149">
        <v>0</v>
      </c>
      <c r="L11" s="149">
        <v>0</v>
      </c>
    </row>
    <row r="12" s="154" customFormat="1" ht="21" customHeight="1" spans="1:12">
      <c r="A12" s="181" t="s">
        <v>105</v>
      </c>
      <c r="B12" s="182"/>
      <c r="C12" s="182" t="s">
        <v>11</v>
      </c>
      <c r="D12" s="182" t="s">
        <v>106</v>
      </c>
      <c r="E12" s="149">
        <f t="shared" si="1"/>
        <v>257.53</v>
      </c>
      <c r="F12" s="149">
        <v>257.53</v>
      </c>
      <c r="G12" s="149">
        <v>0</v>
      </c>
      <c r="H12" s="149">
        <v>0</v>
      </c>
      <c r="I12" s="149">
        <v>0</v>
      </c>
      <c r="J12" s="149">
        <v>0</v>
      </c>
      <c r="K12" s="149">
        <v>0</v>
      </c>
      <c r="L12" s="149">
        <v>0</v>
      </c>
    </row>
    <row r="13" s="154" customFormat="1" ht="21" customHeight="1" spans="1:12">
      <c r="A13" s="181" t="s">
        <v>107</v>
      </c>
      <c r="B13" s="182"/>
      <c r="C13" s="182" t="s">
        <v>11</v>
      </c>
      <c r="D13" s="182" t="s">
        <v>108</v>
      </c>
      <c r="E13" s="149">
        <f t="shared" si="1"/>
        <v>357.3</v>
      </c>
      <c r="F13" s="149">
        <v>357.3</v>
      </c>
      <c r="G13" s="149">
        <v>0</v>
      </c>
      <c r="H13" s="149">
        <v>0</v>
      </c>
      <c r="I13" s="149">
        <v>0</v>
      </c>
      <c r="J13" s="149">
        <v>0</v>
      </c>
      <c r="K13" s="149">
        <v>0</v>
      </c>
      <c r="L13" s="149">
        <v>0</v>
      </c>
    </row>
    <row r="14" s="154" customFormat="1" ht="21" customHeight="1" spans="1:12">
      <c r="A14" s="181" t="s">
        <v>109</v>
      </c>
      <c r="B14" s="182"/>
      <c r="C14" s="182" t="s">
        <v>11</v>
      </c>
      <c r="D14" s="182" t="s">
        <v>110</v>
      </c>
      <c r="E14" s="149">
        <f t="shared" si="1"/>
        <v>17.84</v>
      </c>
      <c r="F14" s="149">
        <v>17.84</v>
      </c>
      <c r="G14" s="149">
        <v>0</v>
      </c>
      <c r="H14" s="149">
        <v>0</v>
      </c>
      <c r="I14" s="149">
        <v>0</v>
      </c>
      <c r="J14" s="149">
        <v>0</v>
      </c>
      <c r="K14" s="149">
        <v>0</v>
      </c>
      <c r="L14" s="149">
        <v>0</v>
      </c>
    </row>
    <row r="15" s="154" customFormat="1" ht="21" customHeight="1" spans="1:12">
      <c r="A15" s="181" t="s">
        <v>111</v>
      </c>
      <c r="B15" s="182"/>
      <c r="C15" s="182" t="s">
        <v>11</v>
      </c>
      <c r="D15" s="182" t="s">
        <v>112</v>
      </c>
      <c r="E15" s="149">
        <f t="shared" si="1"/>
        <v>18.81</v>
      </c>
      <c r="F15" s="149">
        <f>F16</f>
        <v>18.81</v>
      </c>
      <c r="G15" s="149">
        <v>0</v>
      </c>
      <c r="H15" s="149">
        <v>0</v>
      </c>
      <c r="I15" s="149">
        <v>0</v>
      </c>
      <c r="J15" s="149">
        <v>0</v>
      </c>
      <c r="K15" s="149">
        <v>0</v>
      </c>
      <c r="L15" s="149">
        <v>0</v>
      </c>
    </row>
    <row r="16" s="154" customFormat="1" ht="21" customHeight="1" spans="1:12">
      <c r="A16" s="181" t="s">
        <v>113</v>
      </c>
      <c r="B16" s="182"/>
      <c r="C16" s="182" t="s">
        <v>11</v>
      </c>
      <c r="D16" s="182" t="s">
        <v>114</v>
      </c>
      <c r="E16" s="149">
        <f t="shared" si="1"/>
        <v>18.81</v>
      </c>
      <c r="F16" s="149">
        <v>18.81</v>
      </c>
      <c r="G16" s="149">
        <v>0</v>
      </c>
      <c r="H16" s="149">
        <v>0</v>
      </c>
      <c r="I16" s="149">
        <v>0</v>
      </c>
      <c r="J16" s="149">
        <v>0</v>
      </c>
      <c r="K16" s="149">
        <v>0</v>
      </c>
      <c r="L16" s="149">
        <v>0</v>
      </c>
    </row>
    <row r="17" s="154" customFormat="1" ht="21" customHeight="1" spans="1:12">
      <c r="A17" s="181" t="s">
        <v>115</v>
      </c>
      <c r="B17" s="182"/>
      <c r="C17" s="182" t="s">
        <v>11</v>
      </c>
      <c r="D17" s="182" t="s">
        <v>116</v>
      </c>
      <c r="E17" s="149">
        <f t="shared" si="1"/>
        <v>270.72</v>
      </c>
      <c r="F17" s="149">
        <f>F18</f>
        <v>270.72</v>
      </c>
      <c r="G17" s="149">
        <v>0</v>
      </c>
      <c r="H17" s="149">
        <v>0</v>
      </c>
      <c r="I17" s="149">
        <v>0</v>
      </c>
      <c r="J17" s="149">
        <v>0</v>
      </c>
      <c r="K17" s="149">
        <v>0</v>
      </c>
      <c r="L17" s="149">
        <v>0</v>
      </c>
    </row>
    <row r="18" s="154" customFormat="1" ht="21" customHeight="1" spans="1:12">
      <c r="A18" s="181" t="s">
        <v>117</v>
      </c>
      <c r="B18" s="182"/>
      <c r="C18" s="182" t="s">
        <v>11</v>
      </c>
      <c r="D18" s="182" t="s">
        <v>118</v>
      </c>
      <c r="E18" s="149">
        <f t="shared" si="1"/>
        <v>270.72</v>
      </c>
      <c r="F18" s="149">
        <f>F19+F20</f>
        <v>270.72</v>
      </c>
      <c r="G18" s="149">
        <v>0</v>
      </c>
      <c r="H18" s="149">
        <v>0</v>
      </c>
      <c r="I18" s="149">
        <v>0</v>
      </c>
      <c r="J18" s="149">
        <v>0</v>
      </c>
      <c r="K18" s="149">
        <v>0</v>
      </c>
      <c r="L18" s="149">
        <v>0</v>
      </c>
    </row>
    <row r="19" s="154" customFormat="1" ht="21" customHeight="1" spans="1:12">
      <c r="A19" s="181" t="s">
        <v>119</v>
      </c>
      <c r="B19" s="182"/>
      <c r="C19" s="182" t="s">
        <v>11</v>
      </c>
      <c r="D19" s="182" t="s">
        <v>120</v>
      </c>
      <c r="E19" s="149">
        <f t="shared" si="1"/>
        <v>227.12</v>
      </c>
      <c r="F19" s="149">
        <v>227.12</v>
      </c>
      <c r="G19" s="149">
        <v>0</v>
      </c>
      <c r="H19" s="149">
        <v>0</v>
      </c>
      <c r="I19" s="149">
        <v>0</v>
      </c>
      <c r="J19" s="149">
        <v>0</v>
      </c>
      <c r="K19" s="149">
        <v>0</v>
      </c>
      <c r="L19" s="149">
        <v>0</v>
      </c>
    </row>
    <row r="20" s="154" customFormat="1" ht="21" customHeight="1" spans="1:12">
      <c r="A20" s="181" t="s">
        <v>121</v>
      </c>
      <c r="B20" s="182"/>
      <c r="C20" s="182" t="s">
        <v>11</v>
      </c>
      <c r="D20" s="182" t="s">
        <v>122</v>
      </c>
      <c r="E20" s="149">
        <f t="shared" si="1"/>
        <v>43.6</v>
      </c>
      <c r="F20" s="149">
        <v>43.6</v>
      </c>
      <c r="G20" s="149">
        <v>0</v>
      </c>
      <c r="H20" s="149">
        <v>0</v>
      </c>
      <c r="I20" s="149">
        <v>0</v>
      </c>
      <c r="J20" s="149">
        <v>0</v>
      </c>
      <c r="K20" s="149">
        <v>0</v>
      </c>
      <c r="L20" s="149">
        <v>0</v>
      </c>
    </row>
    <row r="21" s="154" customFormat="1" ht="21" customHeight="1" spans="1:12">
      <c r="A21" s="181" t="s">
        <v>123</v>
      </c>
      <c r="B21" s="182"/>
      <c r="C21" s="182" t="s">
        <v>11</v>
      </c>
      <c r="D21" s="182" t="s">
        <v>124</v>
      </c>
      <c r="E21" s="149">
        <f t="shared" si="1"/>
        <v>13552.55</v>
      </c>
      <c r="F21" s="149">
        <f>F22+F24+F26</f>
        <v>13233.73</v>
      </c>
      <c r="G21" s="149">
        <v>0</v>
      </c>
      <c r="H21" s="149">
        <v>0</v>
      </c>
      <c r="I21" s="149">
        <v>0</v>
      </c>
      <c r="J21" s="149">
        <v>0</v>
      </c>
      <c r="K21" s="149">
        <v>0</v>
      </c>
      <c r="L21" s="149">
        <f>L22+L26</f>
        <v>318.82</v>
      </c>
    </row>
    <row r="22" s="154" customFormat="1" ht="21" customHeight="1" spans="1:12">
      <c r="A22" s="181" t="s">
        <v>125</v>
      </c>
      <c r="B22" s="182"/>
      <c r="C22" s="182" t="s">
        <v>11</v>
      </c>
      <c r="D22" s="182" t="s">
        <v>126</v>
      </c>
      <c r="E22" s="149">
        <f t="shared" si="1"/>
        <v>3299.81</v>
      </c>
      <c r="F22" s="149">
        <f>F23</f>
        <v>3253.65</v>
      </c>
      <c r="G22" s="149">
        <v>0</v>
      </c>
      <c r="H22" s="149">
        <v>0</v>
      </c>
      <c r="I22" s="149">
        <v>0</v>
      </c>
      <c r="J22" s="149">
        <v>0</v>
      </c>
      <c r="K22" s="149">
        <v>0</v>
      </c>
      <c r="L22" s="149">
        <f>L23</f>
        <v>46.16</v>
      </c>
    </row>
    <row r="23" s="154" customFormat="1" ht="21" customHeight="1" spans="1:12">
      <c r="A23" s="181" t="s">
        <v>127</v>
      </c>
      <c r="B23" s="182"/>
      <c r="C23" s="182" t="s">
        <v>11</v>
      </c>
      <c r="D23" s="182" t="s">
        <v>128</v>
      </c>
      <c r="E23" s="149">
        <f t="shared" si="1"/>
        <v>3299.81</v>
      </c>
      <c r="F23" s="149">
        <v>3253.65</v>
      </c>
      <c r="G23" s="149">
        <v>0</v>
      </c>
      <c r="H23" s="149">
        <v>0</v>
      </c>
      <c r="I23" s="149">
        <v>0</v>
      </c>
      <c r="J23" s="149">
        <v>0</v>
      </c>
      <c r="K23" s="149">
        <v>0</v>
      </c>
      <c r="L23" s="149">
        <v>46.16</v>
      </c>
    </row>
    <row r="24" s="154" customFormat="1" ht="21" customHeight="1" spans="1:12">
      <c r="A24" s="181" t="s">
        <v>129</v>
      </c>
      <c r="B24" s="182"/>
      <c r="C24" s="182" t="s">
        <v>11</v>
      </c>
      <c r="D24" s="182" t="s">
        <v>130</v>
      </c>
      <c r="E24" s="149">
        <f t="shared" si="1"/>
        <v>116</v>
      </c>
      <c r="F24" s="149">
        <f>F25</f>
        <v>116</v>
      </c>
      <c r="G24" s="149">
        <v>0</v>
      </c>
      <c r="H24" s="149">
        <v>0</v>
      </c>
      <c r="I24" s="149">
        <v>0</v>
      </c>
      <c r="J24" s="149">
        <v>0</v>
      </c>
      <c r="K24" s="149">
        <v>0</v>
      </c>
      <c r="L24" s="149">
        <v>0</v>
      </c>
    </row>
    <row r="25" s="154" customFormat="1" ht="21" customHeight="1" spans="1:12">
      <c r="A25" s="181" t="s">
        <v>131</v>
      </c>
      <c r="B25" s="182"/>
      <c r="C25" s="182" t="s">
        <v>11</v>
      </c>
      <c r="D25" s="182" t="s">
        <v>132</v>
      </c>
      <c r="E25" s="149">
        <f t="shared" si="1"/>
        <v>116</v>
      </c>
      <c r="F25" s="149">
        <v>116</v>
      </c>
      <c r="G25" s="149">
        <v>0</v>
      </c>
      <c r="H25" s="149">
        <v>0</v>
      </c>
      <c r="I25" s="149">
        <v>0</v>
      </c>
      <c r="J25" s="149">
        <v>0</v>
      </c>
      <c r="K25" s="149">
        <v>0</v>
      </c>
      <c r="L25" s="149">
        <v>0</v>
      </c>
    </row>
    <row r="26" s="154" customFormat="1" ht="21" customHeight="1" spans="1:12">
      <c r="A26" s="181" t="s">
        <v>133</v>
      </c>
      <c r="B26" s="182"/>
      <c r="C26" s="182" t="s">
        <v>11</v>
      </c>
      <c r="D26" s="182" t="s">
        <v>134</v>
      </c>
      <c r="E26" s="149">
        <f t="shared" si="1"/>
        <v>10136.74</v>
      </c>
      <c r="F26" s="149">
        <f>F27</f>
        <v>9864.08</v>
      </c>
      <c r="G26" s="149">
        <v>0</v>
      </c>
      <c r="H26" s="149">
        <v>0</v>
      </c>
      <c r="I26" s="149">
        <v>0</v>
      </c>
      <c r="J26" s="149">
        <v>0</v>
      </c>
      <c r="K26" s="149">
        <v>0</v>
      </c>
      <c r="L26" s="149">
        <f>L27</f>
        <v>272.66</v>
      </c>
    </row>
    <row r="27" s="154" customFormat="1" ht="21" customHeight="1" spans="1:12">
      <c r="A27" s="181" t="s">
        <v>135</v>
      </c>
      <c r="B27" s="182"/>
      <c r="C27" s="182" t="s">
        <v>11</v>
      </c>
      <c r="D27" s="182" t="s">
        <v>136</v>
      </c>
      <c r="E27" s="149">
        <f t="shared" si="1"/>
        <v>10136.74</v>
      </c>
      <c r="F27" s="149">
        <v>9864.08</v>
      </c>
      <c r="G27" s="149">
        <v>0</v>
      </c>
      <c r="H27" s="149">
        <v>0</v>
      </c>
      <c r="I27" s="149">
        <v>0</v>
      </c>
      <c r="J27" s="149">
        <v>0</v>
      </c>
      <c r="K27" s="149">
        <v>0</v>
      </c>
      <c r="L27" s="149">
        <v>272.66</v>
      </c>
    </row>
    <row r="28" s="267" customFormat="1" ht="21" customHeight="1" spans="1:12">
      <c r="A28" s="181" t="s">
        <v>137</v>
      </c>
      <c r="B28" s="182"/>
      <c r="C28" s="182" t="s">
        <v>11</v>
      </c>
      <c r="D28" s="182" t="s">
        <v>138</v>
      </c>
      <c r="E28" s="149">
        <f t="shared" si="1"/>
        <v>261.77</v>
      </c>
      <c r="F28" s="149">
        <f>F29</f>
        <v>261.77</v>
      </c>
      <c r="G28" s="149">
        <v>0</v>
      </c>
      <c r="H28" s="149">
        <v>0</v>
      </c>
      <c r="I28" s="149">
        <v>0</v>
      </c>
      <c r="J28" s="149">
        <v>0</v>
      </c>
      <c r="K28" s="149">
        <v>0</v>
      </c>
      <c r="L28" s="149">
        <v>0</v>
      </c>
    </row>
    <row r="29" s="267" customFormat="1" ht="21" customHeight="1" spans="1:12">
      <c r="A29" s="181" t="s">
        <v>139</v>
      </c>
      <c r="B29" s="182"/>
      <c r="C29" s="182" t="s">
        <v>11</v>
      </c>
      <c r="D29" s="182" t="s">
        <v>140</v>
      </c>
      <c r="E29" s="149">
        <f t="shared" si="1"/>
        <v>261.77</v>
      </c>
      <c r="F29" s="149">
        <f>F30+F31</f>
        <v>261.77</v>
      </c>
      <c r="G29" s="149">
        <v>0</v>
      </c>
      <c r="H29" s="149">
        <v>0</v>
      </c>
      <c r="I29" s="149">
        <v>0</v>
      </c>
      <c r="J29" s="149">
        <v>0</v>
      </c>
      <c r="K29" s="149">
        <v>0</v>
      </c>
      <c r="L29" s="149">
        <v>0</v>
      </c>
    </row>
    <row r="30" s="267" customFormat="1" ht="21" customHeight="1" spans="1:12">
      <c r="A30" s="181" t="s">
        <v>141</v>
      </c>
      <c r="B30" s="182"/>
      <c r="C30" s="182" t="s">
        <v>11</v>
      </c>
      <c r="D30" s="182" t="s">
        <v>142</v>
      </c>
      <c r="E30" s="149">
        <f t="shared" si="1"/>
        <v>260.06</v>
      </c>
      <c r="F30" s="149">
        <v>260.06</v>
      </c>
      <c r="G30" s="149">
        <v>0</v>
      </c>
      <c r="H30" s="149">
        <v>0</v>
      </c>
      <c r="I30" s="149">
        <v>0</v>
      </c>
      <c r="J30" s="149">
        <v>0</v>
      </c>
      <c r="K30" s="149">
        <v>0</v>
      </c>
      <c r="L30" s="149">
        <v>0</v>
      </c>
    </row>
    <row r="31" s="267" customFormat="1" ht="21" customHeight="1" spans="1:12">
      <c r="A31" s="181" t="s">
        <v>143</v>
      </c>
      <c r="B31" s="182"/>
      <c r="C31" s="182" t="s">
        <v>11</v>
      </c>
      <c r="D31" s="182" t="s">
        <v>144</v>
      </c>
      <c r="E31" s="149">
        <f t="shared" si="1"/>
        <v>1.71</v>
      </c>
      <c r="F31" s="149">
        <v>1.71</v>
      </c>
      <c r="G31" s="149">
        <v>0</v>
      </c>
      <c r="H31" s="149">
        <v>0</v>
      </c>
      <c r="I31" s="149">
        <v>0</v>
      </c>
      <c r="J31" s="149">
        <v>0</v>
      </c>
      <c r="K31" s="149">
        <v>0</v>
      </c>
      <c r="L31" s="149">
        <v>0</v>
      </c>
    </row>
    <row r="32" ht="21" customHeight="1" spans="1:12">
      <c r="A32" s="268" t="s">
        <v>145</v>
      </c>
      <c r="B32" s="268"/>
      <c r="C32" s="268"/>
      <c r="D32" s="268"/>
      <c r="E32" s="268"/>
      <c r="F32" s="268"/>
      <c r="G32" s="268"/>
      <c r="H32" s="268"/>
      <c r="I32" s="268"/>
      <c r="J32" s="268"/>
      <c r="K32" s="268"/>
      <c r="L32" s="267"/>
    </row>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19.9" customHeight="1"/>
    <row r="232" ht="19.9" customHeight="1"/>
    <row r="233" ht="19.9" customHeight="1"/>
    <row r="234" ht="19.9" customHeight="1"/>
  </sheetData>
  <mergeCells count="38">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393700787401575" right="0.393700787401575" top="0.866141732283464" bottom="0.393700787401575" header="0.748031496062992" footer="0.196850393700787"/>
  <pageSetup paperSize="9" scale="8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8"/>
  <sheetViews>
    <sheetView workbookViewId="0">
      <pane xSplit="4" ySplit="9" topLeftCell="E10" activePane="bottomRight" state="frozen"/>
      <selection/>
      <selection pane="topRight"/>
      <selection pane="bottomLeft"/>
      <selection pane="bottomRight" activeCell="F9" sqref="F9:G9"/>
    </sheetView>
  </sheetViews>
  <sheetFormatPr defaultColWidth="9" defaultRowHeight="15"/>
  <cols>
    <col min="1" max="3" width="4.5" style="248" customWidth="1"/>
    <col min="4" max="4" width="32.55" style="248" customWidth="1"/>
    <col min="5" max="10" width="15.25" style="248" customWidth="1"/>
    <col min="11" max="16384" width="9" style="248"/>
  </cols>
  <sheetData>
    <row r="1" s="124" customFormat="1" ht="36" customHeight="1" spans="1:10">
      <c r="A1" s="109" t="s">
        <v>146</v>
      </c>
      <c r="B1" s="109"/>
      <c r="C1" s="109"/>
      <c r="D1" s="109"/>
      <c r="E1" s="109"/>
      <c r="F1" s="109"/>
      <c r="G1" s="109"/>
      <c r="H1" s="109"/>
      <c r="I1" s="109"/>
      <c r="J1" s="109"/>
    </row>
    <row r="2" s="174" customFormat="1" ht="18" customHeight="1" spans="1:10">
      <c r="A2" s="249"/>
      <c r="B2" s="249"/>
      <c r="C2" s="249"/>
      <c r="D2" s="249"/>
      <c r="E2" s="249"/>
      <c r="F2" s="249"/>
      <c r="G2" s="249"/>
      <c r="H2" s="249"/>
      <c r="I2" s="249"/>
      <c r="J2" s="63" t="s">
        <v>147</v>
      </c>
    </row>
    <row r="3" s="174" customFormat="1" ht="18.6" customHeight="1" spans="1:10">
      <c r="A3" s="167" t="s">
        <v>2</v>
      </c>
      <c r="B3" s="249"/>
      <c r="C3" s="249"/>
      <c r="D3" s="249"/>
      <c r="E3" s="249"/>
      <c r="F3" s="250"/>
      <c r="G3" s="249"/>
      <c r="H3" s="249"/>
      <c r="I3" s="249"/>
      <c r="J3" s="63" t="s">
        <v>3</v>
      </c>
    </row>
    <row r="4" s="125" customFormat="1" ht="18" customHeight="1" spans="1:10">
      <c r="A4" s="251" t="s">
        <v>6</v>
      </c>
      <c r="B4" s="252"/>
      <c r="C4" s="252" t="s">
        <v>11</v>
      </c>
      <c r="D4" s="252" t="s">
        <v>11</v>
      </c>
      <c r="E4" s="178" t="s">
        <v>74</v>
      </c>
      <c r="F4" s="178" t="s">
        <v>148</v>
      </c>
      <c r="G4" s="178" t="s">
        <v>149</v>
      </c>
      <c r="H4" s="178" t="s">
        <v>150</v>
      </c>
      <c r="I4" s="178" t="s">
        <v>151</v>
      </c>
      <c r="J4" s="178" t="s">
        <v>152</v>
      </c>
    </row>
    <row r="5" s="125" customFormat="1" ht="18" customHeight="1" spans="1:10">
      <c r="A5" s="179" t="s">
        <v>93</v>
      </c>
      <c r="B5" s="180"/>
      <c r="C5" s="180"/>
      <c r="D5" s="253" t="s">
        <v>94</v>
      </c>
      <c r="E5" s="180"/>
      <c r="F5" s="180" t="s">
        <v>11</v>
      </c>
      <c r="G5" s="180" t="s">
        <v>11</v>
      </c>
      <c r="H5" s="180" t="s">
        <v>11</v>
      </c>
      <c r="I5" s="180" t="s">
        <v>11</v>
      </c>
      <c r="J5" s="180" t="s">
        <v>11</v>
      </c>
    </row>
    <row r="6" s="125" customFormat="1" ht="18" customHeight="1" spans="1:10">
      <c r="A6" s="179"/>
      <c r="B6" s="180" t="s">
        <v>11</v>
      </c>
      <c r="C6" s="180" t="s">
        <v>11</v>
      </c>
      <c r="D6" s="253" t="s">
        <v>11</v>
      </c>
      <c r="E6" s="180" t="s">
        <v>11</v>
      </c>
      <c r="F6" s="180" t="s">
        <v>11</v>
      </c>
      <c r="G6" s="180" t="s">
        <v>11</v>
      </c>
      <c r="H6" s="180" t="s">
        <v>11</v>
      </c>
      <c r="I6" s="180" t="s">
        <v>11</v>
      </c>
      <c r="J6" s="180" t="s">
        <v>11</v>
      </c>
    </row>
    <row r="7" s="125" customFormat="1" ht="18" customHeight="1" spans="1:10">
      <c r="A7" s="179"/>
      <c r="B7" s="180" t="s">
        <v>11</v>
      </c>
      <c r="C7" s="180" t="s">
        <v>11</v>
      </c>
      <c r="D7" s="253" t="s">
        <v>11</v>
      </c>
      <c r="E7" s="180" t="s">
        <v>11</v>
      </c>
      <c r="F7" s="180" t="s">
        <v>11</v>
      </c>
      <c r="G7" s="180" t="s">
        <v>11</v>
      </c>
      <c r="H7" s="180" t="s">
        <v>11</v>
      </c>
      <c r="I7" s="180" t="s">
        <v>11</v>
      </c>
      <c r="J7" s="180" t="s">
        <v>11</v>
      </c>
    </row>
    <row r="8" s="125" customFormat="1" ht="18" customHeight="1" spans="1:10">
      <c r="A8" s="254" t="s">
        <v>97</v>
      </c>
      <c r="B8" s="253" t="s">
        <v>98</v>
      </c>
      <c r="C8" s="253" t="s">
        <v>99</v>
      </c>
      <c r="D8" s="253" t="s">
        <v>10</v>
      </c>
      <c r="E8" s="180" t="s">
        <v>12</v>
      </c>
      <c r="F8" s="180" t="s">
        <v>13</v>
      </c>
      <c r="G8" s="180" t="s">
        <v>19</v>
      </c>
      <c r="H8" s="180" t="s">
        <v>22</v>
      </c>
      <c r="I8" s="180" t="s">
        <v>25</v>
      </c>
      <c r="J8" s="180" t="s">
        <v>28</v>
      </c>
    </row>
    <row r="9" s="125" customFormat="1" ht="21" customHeight="1" spans="1:10">
      <c r="A9" s="254"/>
      <c r="B9" s="253" t="s">
        <v>11</v>
      </c>
      <c r="C9" s="253" t="s">
        <v>11</v>
      </c>
      <c r="D9" s="253" t="s">
        <v>100</v>
      </c>
      <c r="E9" s="149">
        <f>F9+G9+H9+I9+J9</f>
        <v>15391.88</v>
      </c>
      <c r="F9" s="149">
        <f>F10+F17+F21+F30</f>
        <v>6967.86</v>
      </c>
      <c r="G9" s="149">
        <f>G10+G17+G21+G30</f>
        <v>8424.02</v>
      </c>
      <c r="H9" s="149">
        <f>H10+H17+H21+H30</f>
        <v>0</v>
      </c>
      <c r="I9" s="149">
        <f>I10+I17+I21+I30</f>
        <v>0</v>
      </c>
      <c r="J9" s="149">
        <f>J10+J17+J21+J30</f>
        <v>0</v>
      </c>
    </row>
    <row r="10" s="125" customFormat="1" ht="20.7" customHeight="1" spans="1:10">
      <c r="A10" s="181" t="s">
        <v>101</v>
      </c>
      <c r="B10" s="182"/>
      <c r="C10" s="182"/>
      <c r="D10" s="182" t="s">
        <v>102</v>
      </c>
      <c r="E10" s="149">
        <v>651.48</v>
      </c>
      <c r="F10" s="149">
        <f>F11+F15</f>
        <v>651.48</v>
      </c>
      <c r="G10" s="149">
        <v>0</v>
      </c>
      <c r="H10" s="149">
        <v>0</v>
      </c>
      <c r="I10" s="149">
        <v>0</v>
      </c>
      <c r="J10" s="149">
        <v>0</v>
      </c>
    </row>
    <row r="11" s="125" customFormat="1" ht="20.7" customHeight="1" spans="1:10">
      <c r="A11" s="181" t="s">
        <v>103</v>
      </c>
      <c r="B11" s="182"/>
      <c r="C11" s="182"/>
      <c r="D11" s="182" t="s">
        <v>104</v>
      </c>
      <c r="E11" s="149">
        <v>632.67</v>
      </c>
      <c r="F11" s="149">
        <f>F12+F13+F14</f>
        <v>632.67</v>
      </c>
      <c r="G11" s="149">
        <v>0</v>
      </c>
      <c r="H11" s="149">
        <v>0</v>
      </c>
      <c r="I11" s="149">
        <v>0</v>
      </c>
      <c r="J11" s="149">
        <v>0</v>
      </c>
    </row>
    <row r="12" s="125" customFormat="1" ht="20.7" customHeight="1" spans="1:10">
      <c r="A12" s="181" t="s">
        <v>105</v>
      </c>
      <c r="B12" s="182"/>
      <c r="C12" s="182"/>
      <c r="D12" s="182" t="s">
        <v>106</v>
      </c>
      <c r="E12" s="149">
        <v>257.53</v>
      </c>
      <c r="F12" s="149">
        <v>257.53</v>
      </c>
      <c r="G12" s="149">
        <v>0</v>
      </c>
      <c r="H12" s="149">
        <v>0</v>
      </c>
      <c r="I12" s="149">
        <v>0</v>
      </c>
      <c r="J12" s="149">
        <v>0</v>
      </c>
    </row>
    <row r="13" s="125" customFormat="1" ht="20.7" customHeight="1" spans="1:10">
      <c r="A13" s="181" t="s">
        <v>107</v>
      </c>
      <c r="B13" s="182"/>
      <c r="C13" s="182"/>
      <c r="D13" s="182" t="s">
        <v>108</v>
      </c>
      <c r="E13" s="149">
        <v>357.3</v>
      </c>
      <c r="F13" s="149">
        <v>357.3</v>
      </c>
      <c r="G13" s="149">
        <v>0</v>
      </c>
      <c r="H13" s="149">
        <v>0</v>
      </c>
      <c r="I13" s="149">
        <v>0</v>
      </c>
      <c r="J13" s="149">
        <v>0</v>
      </c>
    </row>
    <row r="14" s="125" customFormat="1" ht="20.7" customHeight="1" spans="1:10">
      <c r="A14" s="181" t="s">
        <v>109</v>
      </c>
      <c r="B14" s="182"/>
      <c r="C14" s="182"/>
      <c r="D14" s="182" t="s">
        <v>110</v>
      </c>
      <c r="E14" s="149">
        <v>17.84</v>
      </c>
      <c r="F14" s="149">
        <v>17.84</v>
      </c>
      <c r="G14" s="149">
        <v>0</v>
      </c>
      <c r="H14" s="149">
        <v>0</v>
      </c>
      <c r="I14" s="149">
        <v>0</v>
      </c>
      <c r="J14" s="149">
        <v>0</v>
      </c>
    </row>
    <row r="15" s="125" customFormat="1" ht="20.7" customHeight="1" spans="1:10">
      <c r="A15" s="181" t="s">
        <v>111</v>
      </c>
      <c r="B15" s="182"/>
      <c r="C15" s="182"/>
      <c r="D15" s="182" t="s">
        <v>112</v>
      </c>
      <c r="E15" s="149">
        <v>18.81</v>
      </c>
      <c r="F15" s="149">
        <f>F16</f>
        <v>18.81</v>
      </c>
      <c r="G15" s="149">
        <v>0</v>
      </c>
      <c r="H15" s="149">
        <v>0</v>
      </c>
      <c r="I15" s="149">
        <v>0</v>
      </c>
      <c r="J15" s="149">
        <v>0</v>
      </c>
    </row>
    <row r="16" s="125" customFormat="1" ht="20.7" customHeight="1" spans="1:10">
      <c r="A16" s="181" t="s">
        <v>113</v>
      </c>
      <c r="B16" s="182"/>
      <c r="C16" s="182"/>
      <c r="D16" s="182" t="s">
        <v>114</v>
      </c>
      <c r="E16" s="149">
        <v>18.81</v>
      </c>
      <c r="F16" s="149">
        <v>18.81</v>
      </c>
      <c r="G16" s="149">
        <v>0</v>
      </c>
      <c r="H16" s="149">
        <v>0</v>
      </c>
      <c r="I16" s="149">
        <v>0</v>
      </c>
      <c r="J16" s="149">
        <v>0</v>
      </c>
    </row>
    <row r="17" s="125" customFormat="1" ht="20.7" customHeight="1" spans="1:10">
      <c r="A17" s="181" t="s">
        <v>115</v>
      </c>
      <c r="B17" s="182"/>
      <c r="C17" s="182"/>
      <c r="D17" s="182" t="s">
        <v>116</v>
      </c>
      <c r="E17" s="149">
        <v>270.72</v>
      </c>
      <c r="F17" s="149">
        <f>F18</f>
        <v>270.72</v>
      </c>
      <c r="G17" s="149">
        <v>0</v>
      </c>
      <c r="H17" s="149">
        <v>0</v>
      </c>
      <c r="I17" s="149">
        <v>0</v>
      </c>
      <c r="J17" s="149">
        <v>0</v>
      </c>
    </row>
    <row r="18" s="125" customFormat="1" ht="20.7" customHeight="1" spans="1:10">
      <c r="A18" s="181" t="s">
        <v>117</v>
      </c>
      <c r="B18" s="182"/>
      <c r="C18" s="182"/>
      <c r="D18" s="182" t="s">
        <v>118</v>
      </c>
      <c r="E18" s="149">
        <v>270.72</v>
      </c>
      <c r="F18" s="149">
        <f>F19+F20</f>
        <v>270.72</v>
      </c>
      <c r="G18" s="149">
        <v>0</v>
      </c>
      <c r="H18" s="149">
        <v>0</v>
      </c>
      <c r="I18" s="149">
        <v>0</v>
      </c>
      <c r="J18" s="149">
        <v>0</v>
      </c>
    </row>
    <row r="19" s="125" customFormat="1" ht="20.7" customHeight="1" spans="1:10">
      <c r="A19" s="181" t="s">
        <v>119</v>
      </c>
      <c r="B19" s="182"/>
      <c r="C19" s="182"/>
      <c r="D19" s="182" t="s">
        <v>120</v>
      </c>
      <c r="E19" s="149">
        <v>227.12</v>
      </c>
      <c r="F19" s="149">
        <v>227.12</v>
      </c>
      <c r="G19" s="149">
        <v>0</v>
      </c>
      <c r="H19" s="149">
        <v>0</v>
      </c>
      <c r="I19" s="149">
        <v>0</v>
      </c>
      <c r="J19" s="149">
        <v>0</v>
      </c>
    </row>
    <row r="20" s="125" customFormat="1" ht="21" customHeight="1" spans="1:10">
      <c r="A20" s="181" t="s">
        <v>121</v>
      </c>
      <c r="B20" s="182"/>
      <c r="C20" s="182"/>
      <c r="D20" s="182" t="s">
        <v>122</v>
      </c>
      <c r="E20" s="149">
        <v>43.6</v>
      </c>
      <c r="F20" s="149">
        <v>43.6</v>
      </c>
      <c r="G20" s="149">
        <v>0</v>
      </c>
      <c r="H20" s="149">
        <v>0</v>
      </c>
      <c r="I20" s="149">
        <v>0</v>
      </c>
      <c r="J20" s="149">
        <v>0</v>
      </c>
    </row>
    <row r="21" s="125" customFormat="1" ht="21" customHeight="1" spans="1:10">
      <c r="A21" s="181" t="s">
        <v>123</v>
      </c>
      <c r="B21" s="182"/>
      <c r="C21" s="182"/>
      <c r="D21" s="182" t="s">
        <v>124</v>
      </c>
      <c r="E21" s="149">
        <v>14207.91</v>
      </c>
      <c r="F21" s="149">
        <f>F22+F24+F26+F28</f>
        <v>5783.89</v>
      </c>
      <c r="G21" s="149">
        <v>8424.02</v>
      </c>
      <c r="H21" s="149">
        <v>0</v>
      </c>
      <c r="I21" s="149">
        <v>0</v>
      </c>
      <c r="J21" s="149">
        <v>0</v>
      </c>
    </row>
    <row r="22" s="125" customFormat="1" ht="21" customHeight="1" spans="1:10">
      <c r="A22" s="181" t="s">
        <v>125</v>
      </c>
      <c r="B22" s="182"/>
      <c r="C22" s="182"/>
      <c r="D22" s="182" t="s">
        <v>126</v>
      </c>
      <c r="E22" s="149">
        <v>3320.46</v>
      </c>
      <c r="F22" s="149">
        <f>F23</f>
        <v>3320.46</v>
      </c>
      <c r="G22" s="149">
        <v>200</v>
      </c>
      <c r="H22" s="149">
        <v>0</v>
      </c>
      <c r="I22" s="149">
        <v>0</v>
      </c>
      <c r="J22" s="149">
        <v>0</v>
      </c>
    </row>
    <row r="23" s="125" customFormat="1" ht="21" customHeight="1" spans="1:10">
      <c r="A23" s="181" t="s">
        <v>127</v>
      </c>
      <c r="B23" s="182"/>
      <c r="C23" s="182"/>
      <c r="D23" s="182" t="s">
        <v>128</v>
      </c>
      <c r="E23" s="149">
        <v>3320.46</v>
      </c>
      <c r="F23" s="149">
        <v>3320.46</v>
      </c>
      <c r="G23" s="149">
        <v>200</v>
      </c>
      <c r="H23" s="149">
        <v>0</v>
      </c>
      <c r="I23" s="149">
        <v>0</v>
      </c>
      <c r="J23" s="149">
        <v>0</v>
      </c>
    </row>
    <row r="24" s="125" customFormat="1" ht="21" customHeight="1" spans="1:10">
      <c r="A24" s="181" t="s">
        <v>129</v>
      </c>
      <c r="B24" s="182"/>
      <c r="C24" s="182"/>
      <c r="D24" s="182" t="s">
        <v>130</v>
      </c>
      <c r="E24" s="149">
        <v>116</v>
      </c>
      <c r="F24" s="149">
        <f>F25</f>
        <v>0</v>
      </c>
      <c r="G24" s="149">
        <v>116</v>
      </c>
      <c r="H24" s="149">
        <v>0</v>
      </c>
      <c r="I24" s="149">
        <v>0</v>
      </c>
      <c r="J24" s="149">
        <v>0</v>
      </c>
    </row>
    <row r="25" ht="21" customHeight="1" spans="1:10">
      <c r="A25" s="181" t="s">
        <v>131</v>
      </c>
      <c r="B25" s="182"/>
      <c r="C25" s="182"/>
      <c r="D25" s="182" t="s">
        <v>132</v>
      </c>
      <c r="E25" s="149">
        <v>116</v>
      </c>
      <c r="F25" s="149">
        <v>0</v>
      </c>
      <c r="G25" s="149">
        <v>116</v>
      </c>
      <c r="H25" s="149">
        <v>0</v>
      </c>
      <c r="I25" s="149">
        <v>0</v>
      </c>
      <c r="J25" s="149">
        <v>0</v>
      </c>
    </row>
    <row r="26" ht="21" customHeight="1" spans="1:10">
      <c r="A26" s="181" t="s">
        <v>133</v>
      </c>
      <c r="B26" s="182"/>
      <c r="C26" s="182"/>
      <c r="D26" s="182" t="s">
        <v>134</v>
      </c>
      <c r="E26" s="149">
        <v>10515.01</v>
      </c>
      <c r="F26" s="149">
        <f>F27</f>
        <v>2463.43</v>
      </c>
      <c r="G26" s="149">
        <v>8051.58</v>
      </c>
      <c r="H26" s="149">
        <v>0</v>
      </c>
      <c r="I26" s="149">
        <v>0</v>
      </c>
      <c r="J26" s="149">
        <v>0</v>
      </c>
    </row>
    <row r="27" ht="21" customHeight="1" spans="1:10">
      <c r="A27" s="181" t="s">
        <v>135</v>
      </c>
      <c r="B27" s="182"/>
      <c r="C27" s="182"/>
      <c r="D27" s="182" t="s">
        <v>136</v>
      </c>
      <c r="E27" s="149">
        <v>10515.01</v>
      </c>
      <c r="F27" s="149">
        <v>2463.43</v>
      </c>
      <c r="G27" s="149">
        <v>8051.58</v>
      </c>
      <c r="H27" s="149">
        <v>0</v>
      </c>
      <c r="I27" s="149">
        <v>0</v>
      </c>
      <c r="J27" s="149">
        <v>0</v>
      </c>
    </row>
    <row r="28" ht="21" customHeight="1" spans="1:10">
      <c r="A28" s="181" t="s">
        <v>153</v>
      </c>
      <c r="B28" s="182"/>
      <c r="C28" s="182"/>
      <c r="D28" s="182" t="s">
        <v>154</v>
      </c>
      <c r="E28" s="149">
        <v>56.44</v>
      </c>
      <c r="F28" s="149">
        <f>F29</f>
        <v>0</v>
      </c>
      <c r="G28" s="149">
        <v>56.44</v>
      </c>
      <c r="H28" s="149">
        <v>0</v>
      </c>
      <c r="I28" s="149">
        <v>0</v>
      </c>
      <c r="J28" s="149">
        <v>0</v>
      </c>
    </row>
    <row r="29" ht="21" customHeight="1" spans="1:10">
      <c r="A29" s="181" t="s">
        <v>155</v>
      </c>
      <c r="B29" s="182"/>
      <c r="C29" s="182"/>
      <c r="D29" s="182" t="s">
        <v>156</v>
      </c>
      <c r="E29" s="149">
        <v>56.44</v>
      </c>
      <c r="F29" s="149">
        <v>0</v>
      </c>
      <c r="G29" s="149">
        <v>56.44</v>
      </c>
      <c r="H29" s="149">
        <v>0</v>
      </c>
      <c r="I29" s="149">
        <v>0</v>
      </c>
      <c r="J29" s="149">
        <v>0</v>
      </c>
    </row>
    <row r="30" ht="21" customHeight="1" spans="1:10">
      <c r="A30" s="181" t="s">
        <v>137</v>
      </c>
      <c r="B30" s="182"/>
      <c r="C30" s="182"/>
      <c r="D30" s="182" t="s">
        <v>138</v>
      </c>
      <c r="E30" s="149">
        <v>261.77</v>
      </c>
      <c r="F30" s="149">
        <f>F31</f>
        <v>261.77</v>
      </c>
      <c r="G30" s="255">
        <v>0</v>
      </c>
      <c r="H30" s="255">
        <v>0</v>
      </c>
      <c r="I30" s="255">
        <v>0</v>
      </c>
      <c r="J30" s="255">
        <v>0</v>
      </c>
    </row>
    <row r="31" ht="21" customHeight="1" spans="1:10">
      <c r="A31" s="183" t="s">
        <v>139</v>
      </c>
      <c r="B31" s="184"/>
      <c r="C31" s="184"/>
      <c r="D31" s="184" t="s">
        <v>140</v>
      </c>
      <c r="E31" s="255">
        <v>261.77</v>
      </c>
      <c r="F31" s="256">
        <f>F32+F33</f>
        <v>261.77</v>
      </c>
      <c r="G31" s="88">
        <v>0</v>
      </c>
      <c r="H31" s="88">
        <v>0</v>
      </c>
      <c r="I31" s="88">
        <v>0</v>
      </c>
      <c r="J31" s="88">
        <v>0</v>
      </c>
    </row>
    <row r="32" s="125" customFormat="1" ht="21" customHeight="1" spans="1:10">
      <c r="A32" s="257" t="s">
        <v>141</v>
      </c>
      <c r="B32" s="258"/>
      <c r="C32" s="259"/>
      <c r="D32" s="260" t="s">
        <v>142</v>
      </c>
      <c r="E32" s="260">
        <v>260.06</v>
      </c>
      <c r="F32" s="257">
        <v>260.06</v>
      </c>
      <c r="G32" s="88">
        <v>0</v>
      </c>
      <c r="H32" s="88">
        <v>0</v>
      </c>
      <c r="I32" s="88">
        <v>0</v>
      </c>
      <c r="J32" s="88">
        <v>0</v>
      </c>
    </row>
    <row r="33" ht="26.25" customHeight="1" spans="1:10">
      <c r="A33" s="261" t="s">
        <v>143</v>
      </c>
      <c r="B33" s="262"/>
      <c r="C33" s="263"/>
      <c r="D33" s="264" t="s">
        <v>144</v>
      </c>
      <c r="E33" s="264">
        <v>1.71</v>
      </c>
      <c r="F33" s="261">
        <v>1.71</v>
      </c>
      <c r="G33" s="88">
        <v>0</v>
      </c>
      <c r="H33" s="88">
        <v>0</v>
      </c>
      <c r="I33" s="88">
        <v>0</v>
      </c>
      <c r="J33" s="88">
        <v>0</v>
      </c>
    </row>
    <row r="34" ht="26.25" customHeight="1" spans="1:10">
      <c r="A34" s="265" t="s">
        <v>157</v>
      </c>
      <c r="B34" s="265"/>
      <c r="C34" s="265"/>
      <c r="D34" s="265"/>
      <c r="E34" s="265"/>
      <c r="F34" s="265"/>
      <c r="G34" s="265"/>
      <c r="H34" s="265"/>
      <c r="I34" s="265"/>
      <c r="J34" s="265"/>
    </row>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19.9" customHeight="1"/>
    <row r="176" ht="19.9" customHeight="1"/>
    <row r="177" ht="19.9" customHeight="1"/>
    <row r="178" ht="19.9" customHeight="1"/>
  </sheetData>
  <mergeCells count="3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rintOptions horizontalCentered="1"/>
  <pageMargins left="0.47244094488189" right="0.47244094488189" top="0.866141732283464" bottom="0.393700787401575" header="0.748031496062992" footer="0.196850393700787"/>
  <pageSetup paperSize="9" scale="93"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Zeros="0" workbookViewId="0">
      <pane ySplit="7" topLeftCell="A32" activePane="bottomLeft" state="frozen"/>
      <selection/>
      <selection pane="bottomLeft" activeCell="F8" sqref="F8:G39"/>
    </sheetView>
  </sheetViews>
  <sheetFormatPr defaultColWidth="9" defaultRowHeight="15"/>
  <cols>
    <col min="1" max="1" width="30.55" style="125" customWidth="1"/>
    <col min="2" max="2" width="5.5" style="125" customWidth="1"/>
    <col min="3" max="3" width="13.55" style="125" customWidth="1"/>
    <col min="4" max="4" width="30.55" style="125" customWidth="1"/>
    <col min="5" max="5" width="5.5" style="125" customWidth="1"/>
    <col min="6" max="9" width="13.55" style="125" customWidth="1"/>
    <col min="10" max="16384" width="9" style="125"/>
  </cols>
  <sheetData>
    <row r="1" s="124" customFormat="1" ht="25.5" customHeight="1" spans="1:9">
      <c r="A1" s="109" t="s">
        <v>158</v>
      </c>
      <c r="B1" s="109"/>
      <c r="C1" s="109"/>
      <c r="D1" s="109"/>
      <c r="E1" s="109"/>
      <c r="F1" s="109"/>
      <c r="G1" s="109"/>
      <c r="H1" s="109"/>
      <c r="I1" s="109"/>
    </row>
    <row r="2" s="230" customFormat="1" ht="16" customHeight="1" spans="1:9">
      <c r="A2" s="127"/>
      <c r="B2" s="127"/>
      <c r="C2" s="127"/>
      <c r="D2" s="127"/>
      <c r="E2" s="127"/>
      <c r="F2" s="127"/>
      <c r="G2" s="127"/>
      <c r="H2" s="127"/>
      <c r="I2" s="247" t="s">
        <v>159</v>
      </c>
    </row>
    <row r="3" s="230" customFormat="1" ht="16" customHeight="1" spans="1:9">
      <c r="A3" s="127" t="s">
        <v>2</v>
      </c>
      <c r="B3" s="127"/>
      <c r="C3" s="127"/>
      <c r="D3" s="232"/>
      <c r="E3" s="127"/>
      <c r="F3" s="127"/>
      <c r="G3" s="127"/>
      <c r="H3" s="127"/>
      <c r="I3" s="247" t="s">
        <v>3</v>
      </c>
    </row>
    <row r="4" s="154" customFormat="1" ht="17.05" customHeight="1" spans="1:9">
      <c r="A4" s="233" t="s">
        <v>160</v>
      </c>
      <c r="B4" s="234"/>
      <c r="C4" s="234"/>
      <c r="D4" s="234" t="s">
        <v>161</v>
      </c>
      <c r="E4" s="234"/>
      <c r="F4" s="234" t="s">
        <v>11</v>
      </c>
      <c r="G4" s="234" t="s">
        <v>11</v>
      </c>
      <c r="H4" s="234"/>
      <c r="I4" s="234" t="s">
        <v>11</v>
      </c>
    </row>
    <row r="5" s="154" customFormat="1" ht="16" customHeight="1" spans="1:9">
      <c r="A5" s="235" t="s">
        <v>162</v>
      </c>
      <c r="B5" s="236" t="s">
        <v>7</v>
      </c>
      <c r="C5" s="236" t="s">
        <v>163</v>
      </c>
      <c r="D5" s="236" t="s">
        <v>164</v>
      </c>
      <c r="E5" s="236" t="s">
        <v>7</v>
      </c>
      <c r="F5" s="40" t="s">
        <v>100</v>
      </c>
      <c r="G5" s="236" t="s">
        <v>165</v>
      </c>
      <c r="H5" s="94" t="s">
        <v>166</v>
      </c>
      <c r="I5" s="94" t="s">
        <v>167</v>
      </c>
    </row>
    <row r="6" s="154" customFormat="1" ht="16" customHeight="1" spans="1:9">
      <c r="A6" s="235"/>
      <c r="B6" s="236" t="s">
        <v>11</v>
      </c>
      <c r="C6" s="236" t="s">
        <v>11</v>
      </c>
      <c r="D6" s="236" t="s">
        <v>11</v>
      </c>
      <c r="E6" s="236" t="s">
        <v>11</v>
      </c>
      <c r="F6" s="40" t="s">
        <v>95</v>
      </c>
      <c r="G6" s="236" t="s">
        <v>165</v>
      </c>
      <c r="H6" s="94"/>
      <c r="I6" s="94"/>
    </row>
    <row r="7" s="154" customFormat="1" ht="16" customHeight="1" spans="1:9">
      <c r="A7" s="237" t="s">
        <v>168</v>
      </c>
      <c r="B7" s="40" t="s">
        <v>11</v>
      </c>
      <c r="C7" s="40" t="s">
        <v>12</v>
      </c>
      <c r="D7" s="40" t="s">
        <v>168</v>
      </c>
      <c r="E7" s="40" t="s">
        <v>11</v>
      </c>
      <c r="F7" s="40" t="s">
        <v>13</v>
      </c>
      <c r="G7" s="40" t="s">
        <v>19</v>
      </c>
      <c r="H7" s="40" t="s">
        <v>22</v>
      </c>
      <c r="I7" s="40" t="s">
        <v>25</v>
      </c>
    </row>
    <row r="8" s="154" customFormat="1" ht="17.05" customHeight="1" spans="1:9">
      <c r="A8" s="238" t="s">
        <v>169</v>
      </c>
      <c r="B8" s="40" t="s">
        <v>12</v>
      </c>
      <c r="C8" s="149">
        <v>14417.7</v>
      </c>
      <c r="D8" s="182" t="s">
        <v>15</v>
      </c>
      <c r="E8" s="40">
        <v>33</v>
      </c>
      <c r="F8" s="239">
        <f>SUM(G8:I8)</f>
        <v>0</v>
      </c>
      <c r="G8" s="239">
        <v>0</v>
      </c>
      <c r="H8" s="240">
        <v>0</v>
      </c>
      <c r="I8" s="240">
        <v>0</v>
      </c>
    </row>
    <row r="9" s="154" customFormat="1" ht="17.05" customHeight="1" spans="1:9">
      <c r="A9" s="238" t="s">
        <v>170</v>
      </c>
      <c r="B9" s="40" t="s">
        <v>13</v>
      </c>
      <c r="C9" s="240">
        <v>0</v>
      </c>
      <c r="D9" s="182" t="s">
        <v>17</v>
      </c>
      <c r="E9" s="40">
        <v>34</v>
      </c>
      <c r="F9" s="239">
        <f t="shared" ref="F9:F39" si="0">SUM(G9:I9)</f>
        <v>0</v>
      </c>
      <c r="G9" s="239">
        <v>0</v>
      </c>
      <c r="H9" s="240">
        <v>0</v>
      </c>
      <c r="I9" s="240">
        <v>0</v>
      </c>
    </row>
    <row r="10" s="154" customFormat="1" ht="17.05" customHeight="1" spans="1:9">
      <c r="A10" s="238" t="s">
        <v>171</v>
      </c>
      <c r="B10" s="40" t="s">
        <v>19</v>
      </c>
      <c r="C10" s="240">
        <v>0</v>
      </c>
      <c r="D10" s="182" t="s">
        <v>20</v>
      </c>
      <c r="E10" s="40">
        <v>35</v>
      </c>
      <c r="F10" s="239">
        <f t="shared" si="0"/>
        <v>0</v>
      </c>
      <c r="G10" s="239">
        <v>0</v>
      </c>
      <c r="H10" s="240">
        <v>0</v>
      </c>
      <c r="I10" s="240">
        <v>0</v>
      </c>
    </row>
    <row r="11" s="154" customFormat="1" ht="17.05" customHeight="1" spans="1:9">
      <c r="A11" s="238" t="s">
        <v>11</v>
      </c>
      <c r="B11" s="40" t="s">
        <v>22</v>
      </c>
      <c r="C11" s="241"/>
      <c r="D11" s="182" t="s">
        <v>23</v>
      </c>
      <c r="E11" s="40">
        <v>36</v>
      </c>
      <c r="F11" s="239">
        <f t="shared" si="0"/>
        <v>0</v>
      </c>
      <c r="G11" s="239">
        <v>0</v>
      </c>
      <c r="H11" s="240">
        <v>0</v>
      </c>
      <c r="I11" s="240">
        <v>0</v>
      </c>
    </row>
    <row r="12" s="154" customFormat="1" ht="17.05" customHeight="1" spans="1:9">
      <c r="A12" s="238" t="s">
        <v>11</v>
      </c>
      <c r="B12" s="40" t="s">
        <v>25</v>
      </c>
      <c r="C12" s="241"/>
      <c r="D12" s="182" t="s">
        <v>26</v>
      </c>
      <c r="E12" s="40">
        <v>37</v>
      </c>
      <c r="F12" s="239">
        <f t="shared" si="0"/>
        <v>0</v>
      </c>
      <c r="G12" s="239">
        <v>0</v>
      </c>
      <c r="H12" s="240">
        <v>0</v>
      </c>
      <c r="I12" s="240">
        <v>0</v>
      </c>
    </row>
    <row r="13" s="154" customFormat="1" ht="17.05" customHeight="1" spans="1:9">
      <c r="A13" s="238" t="s">
        <v>11</v>
      </c>
      <c r="B13" s="40" t="s">
        <v>28</v>
      </c>
      <c r="C13" s="241"/>
      <c r="D13" s="182" t="s">
        <v>29</v>
      </c>
      <c r="E13" s="40">
        <v>38</v>
      </c>
      <c r="F13" s="239">
        <f t="shared" si="0"/>
        <v>0</v>
      </c>
      <c r="G13" s="239">
        <v>0</v>
      </c>
      <c r="H13" s="240">
        <v>0</v>
      </c>
      <c r="I13" s="240">
        <v>0</v>
      </c>
    </row>
    <row r="14" s="154" customFormat="1" ht="17.05" customHeight="1" spans="1:9">
      <c r="A14" s="238" t="s">
        <v>11</v>
      </c>
      <c r="B14" s="40" t="s">
        <v>31</v>
      </c>
      <c r="C14" s="241"/>
      <c r="D14" s="182" t="s">
        <v>32</v>
      </c>
      <c r="E14" s="40">
        <v>39</v>
      </c>
      <c r="F14" s="239">
        <f t="shared" si="0"/>
        <v>0</v>
      </c>
      <c r="G14" s="239">
        <v>0</v>
      </c>
      <c r="H14" s="240">
        <v>0</v>
      </c>
      <c r="I14" s="240">
        <v>0</v>
      </c>
    </row>
    <row r="15" s="154" customFormat="1" ht="17.05" customHeight="1" spans="1:9">
      <c r="A15" s="238" t="s">
        <v>11</v>
      </c>
      <c r="B15" s="40" t="s">
        <v>34</v>
      </c>
      <c r="C15" s="241"/>
      <c r="D15" s="182" t="s">
        <v>35</v>
      </c>
      <c r="E15" s="40">
        <v>40</v>
      </c>
      <c r="F15" s="239">
        <f t="shared" si="0"/>
        <v>651.48</v>
      </c>
      <c r="G15" s="239">
        <v>651.48</v>
      </c>
      <c r="H15" s="240">
        <v>0</v>
      </c>
      <c r="I15" s="240">
        <v>0</v>
      </c>
    </row>
    <row r="16" s="154" customFormat="1" ht="17.05" customHeight="1" spans="1:9">
      <c r="A16" s="238" t="s">
        <v>11</v>
      </c>
      <c r="B16" s="40" t="s">
        <v>36</v>
      </c>
      <c r="C16" s="241"/>
      <c r="D16" s="182" t="s">
        <v>37</v>
      </c>
      <c r="E16" s="40">
        <v>41</v>
      </c>
      <c r="F16" s="239">
        <f t="shared" si="0"/>
        <v>270.72</v>
      </c>
      <c r="G16" s="239">
        <v>270.72</v>
      </c>
      <c r="H16" s="240">
        <v>0</v>
      </c>
      <c r="I16" s="240">
        <v>0</v>
      </c>
    </row>
    <row r="17" s="154" customFormat="1" ht="17.05" customHeight="1" spans="1:9">
      <c r="A17" s="238" t="s">
        <v>11</v>
      </c>
      <c r="B17" s="40" t="s">
        <v>38</v>
      </c>
      <c r="C17" s="241"/>
      <c r="D17" s="182" t="s">
        <v>39</v>
      </c>
      <c r="E17" s="40">
        <v>42</v>
      </c>
      <c r="F17" s="239">
        <f t="shared" si="0"/>
        <v>0</v>
      </c>
      <c r="G17" s="239">
        <v>0</v>
      </c>
      <c r="H17" s="240">
        <v>0</v>
      </c>
      <c r="I17" s="240">
        <v>0</v>
      </c>
    </row>
    <row r="18" s="154" customFormat="1" ht="17.05" customHeight="1" spans="1:9">
      <c r="A18" s="238" t="s">
        <v>11</v>
      </c>
      <c r="B18" s="40" t="s">
        <v>40</v>
      </c>
      <c r="C18" s="241"/>
      <c r="D18" s="182" t="s">
        <v>41</v>
      </c>
      <c r="E18" s="40">
        <v>43</v>
      </c>
      <c r="F18" s="239">
        <f t="shared" si="0"/>
        <v>13290.17</v>
      </c>
      <c r="G18" s="239">
        <v>13290.17</v>
      </c>
      <c r="H18" s="240">
        <v>0</v>
      </c>
      <c r="I18" s="240">
        <v>0</v>
      </c>
    </row>
    <row r="19" s="154" customFormat="1" ht="17.05" customHeight="1" spans="1:9">
      <c r="A19" s="238" t="s">
        <v>11</v>
      </c>
      <c r="B19" s="40" t="s">
        <v>42</v>
      </c>
      <c r="C19" s="241"/>
      <c r="D19" s="182" t="s">
        <v>43</v>
      </c>
      <c r="E19" s="40">
        <v>44</v>
      </c>
      <c r="F19" s="239">
        <f t="shared" si="0"/>
        <v>0</v>
      </c>
      <c r="G19" s="239">
        <v>0</v>
      </c>
      <c r="H19" s="240">
        <v>0</v>
      </c>
      <c r="I19" s="240">
        <v>0</v>
      </c>
    </row>
    <row r="20" s="154" customFormat="1" ht="17.05" customHeight="1" spans="1:9">
      <c r="A20" s="238" t="s">
        <v>11</v>
      </c>
      <c r="B20" s="40" t="s">
        <v>44</v>
      </c>
      <c r="C20" s="241"/>
      <c r="D20" s="182" t="s">
        <v>45</v>
      </c>
      <c r="E20" s="40">
        <v>45</v>
      </c>
      <c r="F20" s="239">
        <f t="shared" si="0"/>
        <v>0</v>
      </c>
      <c r="G20" s="239">
        <v>0</v>
      </c>
      <c r="H20" s="240">
        <v>0</v>
      </c>
      <c r="I20" s="240">
        <v>0</v>
      </c>
    </row>
    <row r="21" s="154" customFormat="1" ht="17.05" customHeight="1" spans="1:9">
      <c r="A21" s="238" t="s">
        <v>11</v>
      </c>
      <c r="B21" s="40" t="s">
        <v>46</v>
      </c>
      <c r="C21" s="241"/>
      <c r="D21" s="182" t="s">
        <v>47</v>
      </c>
      <c r="E21" s="40">
        <v>46</v>
      </c>
      <c r="F21" s="239">
        <f t="shared" si="0"/>
        <v>0</v>
      </c>
      <c r="G21" s="239">
        <v>0</v>
      </c>
      <c r="H21" s="240">
        <v>0</v>
      </c>
      <c r="I21" s="240">
        <v>0</v>
      </c>
    </row>
    <row r="22" s="154" customFormat="1" ht="17.05" customHeight="1" spans="1:9">
      <c r="A22" s="238" t="s">
        <v>11</v>
      </c>
      <c r="B22" s="40" t="s">
        <v>48</v>
      </c>
      <c r="C22" s="241"/>
      <c r="D22" s="182" t="s">
        <v>49</v>
      </c>
      <c r="E22" s="40">
        <v>47</v>
      </c>
      <c r="F22" s="239">
        <f t="shared" si="0"/>
        <v>0</v>
      </c>
      <c r="G22" s="239">
        <v>0</v>
      </c>
      <c r="H22" s="240">
        <v>0</v>
      </c>
      <c r="I22" s="240">
        <v>0</v>
      </c>
    </row>
    <row r="23" s="154" customFormat="1" ht="17.05" customHeight="1" spans="1:9">
      <c r="A23" s="238" t="s">
        <v>11</v>
      </c>
      <c r="B23" s="40" t="s">
        <v>50</v>
      </c>
      <c r="C23" s="241"/>
      <c r="D23" s="182" t="s">
        <v>51</v>
      </c>
      <c r="E23" s="40">
        <v>48</v>
      </c>
      <c r="F23" s="239">
        <f t="shared" si="0"/>
        <v>0</v>
      </c>
      <c r="G23" s="239">
        <v>0</v>
      </c>
      <c r="H23" s="240">
        <v>0</v>
      </c>
      <c r="I23" s="240">
        <v>0</v>
      </c>
    </row>
    <row r="24" s="154" customFormat="1" ht="17.05" customHeight="1" spans="1:9">
      <c r="A24" s="238" t="s">
        <v>11</v>
      </c>
      <c r="B24" s="40" t="s">
        <v>52</v>
      </c>
      <c r="C24" s="241"/>
      <c r="D24" s="182" t="s">
        <v>53</v>
      </c>
      <c r="E24" s="40">
        <v>49</v>
      </c>
      <c r="F24" s="239">
        <f t="shared" si="0"/>
        <v>0</v>
      </c>
      <c r="G24" s="239">
        <v>0</v>
      </c>
      <c r="H24" s="240">
        <v>0</v>
      </c>
      <c r="I24" s="240">
        <v>0</v>
      </c>
    </row>
    <row r="25" s="154" customFormat="1" ht="17.05" customHeight="1" spans="1:9">
      <c r="A25" s="238" t="s">
        <v>11</v>
      </c>
      <c r="B25" s="40" t="s">
        <v>54</v>
      </c>
      <c r="C25" s="241"/>
      <c r="D25" s="182" t="s">
        <v>55</v>
      </c>
      <c r="E25" s="40">
        <v>50</v>
      </c>
      <c r="F25" s="239">
        <f t="shared" si="0"/>
        <v>0</v>
      </c>
      <c r="G25" s="239">
        <v>0</v>
      </c>
      <c r="H25" s="240">
        <v>0</v>
      </c>
      <c r="I25" s="240">
        <v>0</v>
      </c>
    </row>
    <row r="26" s="154" customFormat="1" ht="17.05" customHeight="1" spans="1:9">
      <c r="A26" s="238" t="s">
        <v>11</v>
      </c>
      <c r="B26" s="40" t="s">
        <v>56</v>
      </c>
      <c r="C26" s="241"/>
      <c r="D26" s="182" t="s">
        <v>57</v>
      </c>
      <c r="E26" s="40">
        <v>51</v>
      </c>
      <c r="F26" s="239">
        <f t="shared" si="0"/>
        <v>261.77</v>
      </c>
      <c r="G26" s="239">
        <v>261.77</v>
      </c>
      <c r="H26" s="240">
        <v>0</v>
      </c>
      <c r="I26" s="240">
        <v>0</v>
      </c>
    </row>
    <row r="27" s="154" customFormat="1" ht="17.05" customHeight="1" spans="1:9">
      <c r="A27" s="238" t="s">
        <v>11</v>
      </c>
      <c r="B27" s="40" t="s">
        <v>58</v>
      </c>
      <c r="C27" s="241"/>
      <c r="D27" s="182" t="s">
        <v>59</v>
      </c>
      <c r="E27" s="40">
        <v>52</v>
      </c>
      <c r="F27" s="239">
        <f t="shared" si="0"/>
        <v>0</v>
      </c>
      <c r="G27" s="239">
        <v>0</v>
      </c>
      <c r="H27" s="240">
        <v>0</v>
      </c>
      <c r="I27" s="240">
        <v>0</v>
      </c>
    </row>
    <row r="28" s="154" customFormat="1" ht="17.05" customHeight="1" spans="1:9">
      <c r="A28" s="238" t="s">
        <v>11</v>
      </c>
      <c r="B28" s="40" t="s">
        <v>60</v>
      </c>
      <c r="C28" s="241"/>
      <c r="D28" s="182" t="s">
        <v>61</v>
      </c>
      <c r="E28" s="40">
        <v>53</v>
      </c>
      <c r="F28" s="239">
        <f t="shared" si="0"/>
        <v>0</v>
      </c>
      <c r="G28" s="239">
        <v>0</v>
      </c>
      <c r="H28" s="240">
        <v>0</v>
      </c>
      <c r="I28" s="240">
        <v>0</v>
      </c>
    </row>
    <row r="29" s="154" customFormat="1" ht="17.1" customHeight="1" spans="1:9">
      <c r="A29" s="238" t="s">
        <v>11</v>
      </c>
      <c r="B29" s="40" t="s">
        <v>62</v>
      </c>
      <c r="C29" s="241"/>
      <c r="D29" s="182" t="s">
        <v>63</v>
      </c>
      <c r="E29" s="40">
        <v>54</v>
      </c>
      <c r="F29" s="239">
        <f t="shared" si="0"/>
        <v>0</v>
      </c>
      <c r="G29" s="239">
        <v>0</v>
      </c>
      <c r="H29" s="240">
        <v>0</v>
      </c>
      <c r="I29" s="240">
        <v>0</v>
      </c>
    </row>
    <row r="30" s="154" customFormat="1" ht="17.05" customHeight="1" spans="1:9">
      <c r="A30" s="238" t="s">
        <v>11</v>
      </c>
      <c r="B30" s="40" t="s">
        <v>64</v>
      </c>
      <c r="C30" s="241"/>
      <c r="D30" s="182" t="s">
        <v>65</v>
      </c>
      <c r="E30" s="40">
        <v>55</v>
      </c>
      <c r="F30" s="239">
        <f t="shared" si="0"/>
        <v>0</v>
      </c>
      <c r="G30" s="239">
        <v>0</v>
      </c>
      <c r="H30" s="240">
        <v>0</v>
      </c>
      <c r="I30" s="240">
        <v>0</v>
      </c>
    </row>
    <row r="31" s="154" customFormat="1" ht="17.05" customHeight="1" spans="1:9">
      <c r="A31" s="238"/>
      <c r="B31" s="40" t="s">
        <v>66</v>
      </c>
      <c r="C31" s="241"/>
      <c r="D31" s="182" t="s">
        <v>67</v>
      </c>
      <c r="E31" s="40">
        <v>56</v>
      </c>
      <c r="F31" s="239">
        <f t="shared" si="0"/>
        <v>0</v>
      </c>
      <c r="G31" s="239">
        <v>0</v>
      </c>
      <c r="H31" s="240">
        <v>0</v>
      </c>
      <c r="I31" s="240">
        <v>0</v>
      </c>
    </row>
    <row r="32" s="154" customFormat="1" ht="17.05" customHeight="1" spans="1:9">
      <c r="A32" s="238"/>
      <c r="B32" s="40" t="s">
        <v>68</v>
      </c>
      <c r="C32" s="241"/>
      <c r="D32" s="242" t="s">
        <v>69</v>
      </c>
      <c r="E32" s="40">
        <v>57</v>
      </c>
      <c r="F32" s="239">
        <f t="shared" si="0"/>
        <v>0</v>
      </c>
      <c r="G32" s="239">
        <v>0</v>
      </c>
      <c r="H32" s="240">
        <v>0</v>
      </c>
      <c r="I32" s="240">
        <v>0</v>
      </c>
    </row>
    <row r="33" s="154" customFormat="1" ht="17.05" customHeight="1" spans="1:9">
      <c r="A33" s="238"/>
      <c r="B33" s="40" t="s">
        <v>70</v>
      </c>
      <c r="C33" s="241"/>
      <c r="D33" s="242" t="s">
        <v>71</v>
      </c>
      <c r="E33" s="40">
        <v>58</v>
      </c>
      <c r="F33" s="239">
        <f t="shared" si="0"/>
        <v>0</v>
      </c>
      <c r="G33" s="239">
        <v>0</v>
      </c>
      <c r="H33" s="240">
        <v>0</v>
      </c>
      <c r="I33" s="240">
        <v>0</v>
      </c>
    </row>
    <row r="34" s="231" customFormat="1" ht="17.05" customHeight="1" spans="1:9">
      <c r="A34" s="243" t="s">
        <v>72</v>
      </c>
      <c r="B34" s="244" t="s">
        <v>73</v>
      </c>
      <c r="C34" s="245">
        <f>SUM(C8:C33)</f>
        <v>14417.7</v>
      </c>
      <c r="D34" s="244" t="s">
        <v>74</v>
      </c>
      <c r="E34" s="244">
        <v>59</v>
      </c>
      <c r="F34" s="246">
        <f t="shared" si="0"/>
        <v>14474.14</v>
      </c>
      <c r="G34" s="246">
        <f>SUM(G8:G33)</f>
        <v>14474.14</v>
      </c>
      <c r="H34" s="245">
        <f>SUM(H8:H33)</f>
        <v>0</v>
      </c>
      <c r="I34" s="245">
        <f>SUM(I8:I33)</f>
        <v>0</v>
      </c>
    </row>
    <row r="35" s="154" customFormat="1" ht="17.05" customHeight="1" spans="1:9">
      <c r="A35" s="238" t="s">
        <v>172</v>
      </c>
      <c r="B35" s="40" t="s">
        <v>76</v>
      </c>
      <c r="C35" s="240">
        <f>C36+C37+C38</f>
        <v>56.44</v>
      </c>
      <c r="D35" s="242" t="s">
        <v>173</v>
      </c>
      <c r="E35" s="40">
        <v>60</v>
      </c>
      <c r="F35" s="239">
        <f t="shared" si="0"/>
        <v>0</v>
      </c>
      <c r="G35" s="239">
        <f>SUM(G36:G38)</f>
        <v>0</v>
      </c>
      <c r="H35" s="240">
        <f>SUM(H36:H38)</f>
        <v>0</v>
      </c>
      <c r="I35" s="240">
        <f>SUM(I36:I38)</f>
        <v>0</v>
      </c>
    </row>
    <row r="36" s="154" customFormat="1" ht="17.05" customHeight="1" spans="1:9">
      <c r="A36" s="238" t="s">
        <v>169</v>
      </c>
      <c r="B36" s="40" t="s">
        <v>79</v>
      </c>
      <c r="C36" s="240">
        <v>56.44</v>
      </c>
      <c r="D36" s="242"/>
      <c r="E36" s="40">
        <v>61</v>
      </c>
      <c r="F36" s="239">
        <f t="shared" si="0"/>
        <v>0</v>
      </c>
      <c r="G36" s="239">
        <v>0</v>
      </c>
      <c r="H36" s="240">
        <v>0</v>
      </c>
      <c r="I36" s="240">
        <v>0</v>
      </c>
    </row>
    <row r="37" s="154" customFormat="1" ht="17.05" customHeight="1" spans="1:9">
      <c r="A37" s="238" t="s">
        <v>170</v>
      </c>
      <c r="B37" s="40" t="s">
        <v>82</v>
      </c>
      <c r="C37" s="240">
        <v>0</v>
      </c>
      <c r="D37" s="242" t="s">
        <v>11</v>
      </c>
      <c r="E37" s="40">
        <v>62</v>
      </c>
      <c r="F37" s="239">
        <f t="shared" si="0"/>
        <v>0</v>
      </c>
      <c r="G37" s="239">
        <v>0</v>
      </c>
      <c r="H37" s="240">
        <v>0</v>
      </c>
      <c r="I37" s="240">
        <v>0</v>
      </c>
    </row>
    <row r="38" s="154" customFormat="1" ht="17.1" customHeight="1" spans="1:9">
      <c r="A38" s="238" t="s">
        <v>171</v>
      </c>
      <c r="B38" s="40" t="s">
        <v>174</v>
      </c>
      <c r="C38" s="240">
        <v>0</v>
      </c>
      <c r="D38" s="242"/>
      <c r="E38" s="40">
        <v>63</v>
      </c>
      <c r="F38" s="239">
        <f t="shared" si="0"/>
        <v>0</v>
      </c>
      <c r="G38" s="239">
        <v>0</v>
      </c>
      <c r="H38" s="240">
        <v>0</v>
      </c>
      <c r="I38" s="240">
        <v>0</v>
      </c>
    </row>
    <row r="39" s="231" customFormat="1" ht="17.05" customHeight="1" spans="1:9">
      <c r="A39" s="243" t="s">
        <v>81</v>
      </c>
      <c r="B39" s="244" t="s">
        <v>175</v>
      </c>
      <c r="C39" s="245">
        <f>C34+C35</f>
        <v>14474.14</v>
      </c>
      <c r="D39" s="244" t="s">
        <v>81</v>
      </c>
      <c r="E39" s="244">
        <v>64</v>
      </c>
      <c r="F39" s="246">
        <f t="shared" si="0"/>
        <v>14474.14</v>
      </c>
      <c r="G39" s="246">
        <f>G34+G35</f>
        <v>14474.14</v>
      </c>
      <c r="H39" s="245">
        <f>H34+H35</f>
        <v>0</v>
      </c>
      <c r="I39" s="245">
        <f>I34+I35</f>
        <v>0</v>
      </c>
    </row>
    <row r="40" ht="17.1" customHeight="1" spans="1:9">
      <c r="A40" s="213" t="s">
        <v>176</v>
      </c>
      <c r="B40" s="214"/>
      <c r="C40" s="214"/>
      <c r="D40" s="214"/>
      <c r="E40" s="214"/>
      <c r="F40" s="214"/>
      <c r="G40" s="214"/>
      <c r="H40" s="214"/>
      <c r="I40" s="214"/>
    </row>
  </sheetData>
  <mergeCells count="12">
    <mergeCell ref="A1:I1"/>
    <mergeCell ref="A4:C4"/>
    <mergeCell ref="D4:I4"/>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81"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6"/>
  <sheetViews>
    <sheetView workbookViewId="0">
      <pane xSplit="4" ySplit="8" topLeftCell="I15" activePane="bottomRight" state="frozen"/>
      <selection/>
      <selection pane="topRight"/>
      <selection pane="bottomLeft"/>
      <selection pane="bottomRight" activeCell="I8" sqref="I8:J8"/>
    </sheetView>
  </sheetViews>
  <sheetFormatPr defaultColWidth="9" defaultRowHeight="14.25" customHeight="1"/>
  <cols>
    <col min="1" max="1" width="4.55" style="194" customWidth="1"/>
    <col min="2" max="3" width="3.75" style="194" customWidth="1"/>
    <col min="4" max="4" width="32.55" style="194" customWidth="1"/>
    <col min="5" max="17" width="10.55" style="194" customWidth="1"/>
    <col min="18" max="16384" width="9" style="194"/>
  </cols>
  <sheetData>
    <row r="1" s="190" customFormat="1" ht="36.3" customHeight="1" spans="1:17">
      <c r="A1" s="195" t="s">
        <v>177</v>
      </c>
      <c r="B1" s="195"/>
      <c r="C1" s="195"/>
      <c r="D1" s="195"/>
      <c r="E1" s="195"/>
      <c r="F1" s="195"/>
      <c r="G1" s="195"/>
      <c r="H1" s="195"/>
      <c r="I1" s="195"/>
      <c r="J1" s="195"/>
      <c r="K1" s="195"/>
      <c r="L1" s="195"/>
      <c r="M1" s="195"/>
      <c r="N1" s="195"/>
      <c r="O1" s="195"/>
      <c r="P1" s="195"/>
      <c r="Q1" s="195"/>
    </row>
    <row r="2" ht="18" customHeight="1" spans="1:17">
      <c r="A2" s="196"/>
      <c r="B2" s="196"/>
      <c r="C2" s="196"/>
      <c r="D2" s="196"/>
      <c r="E2" s="196"/>
      <c r="F2" s="196"/>
      <c r="G2" s="196"/>
      <c r="H2" s="196"/>
      <c r="I2" s="196"/>
      <c r="J2" s="196"/>
      <c r="K2" s="196"/>
      <c r="L2" s="196"/>
      <c r="M2" s="196"/>
      <c r="N2" s="215"/>
      <c r="O2" s="216"/>
      <c r="P2" s="64" t="s">
        <v>178</v>
      </c>
      <c r="Q2" s="64"/>
    </row>
    <row r="3" s="191" customFormat="1" ht="18" customHeight="1" spans="1:17">
      <c r="A3" s="197" t="s">
        <v>2</v>
      </c>
      <c r="B3" s="197"/>
      <c r="C3" s="197"/>
      <c r="D3" s="198"/>
      <c r="E3" s="198"/>
      <c r="F3" s="198"/>
      <c r="G3" s="198"/>
      <c r="H3" s="198"/>
      <c r="I3" s="217"/>
      <c r="J3" s="217"/>
      <c r="K3" s="218"/>
      <c r="L3" s="219"/>
      <c r="M3" s="219"/>
      <c r="N3" s="220"/>
      <c r="O3" s="221"/>
      <c r="P3" s="176" t="s">
        <v>3</v>
      </c>
      <c r="Q3" s="176"/>
    </row>
    <row r="4" s="192" customFormat="1" ht="18" customHeight="1" spans="1:17">
      <c r="A4" s="199" t="s">
        <v>6</v>
      </c>
      <c r="B4" s="199"/>
      <c r="C4" s="199"/>
      <c r="D4" s="199"/>
      <c r="E4" s="199" t="s">
        <v>78</v>
      </c>
      <c r="F4" s="199"/>
      <c r="G4" s="199"/>
      <c r="H4" s="200" t="s">
        <v>179</v>
      </c>
      <c r="I4" s="222"/>
      <c r="J4" s="223"/>
      <c r="K4" s="199" t="s">
        <v>180</v>
      </c>
      <c r="L4" s="199"/>
      <c r="M4" s="199"/>
      <c r="N4" s="224" t="s">
        <v>80</v>
      </c>
      <c r="O4" s="224"/>
      <c r="P4" s="224"/>
      <c r="Q4" s="224"/>
    </row>
    <row r="5" s="193" customFormat="1" ht="17.05" customHeight="1" spans="1:17">
      <c r="A5" s="201" t="s">
        <v>181</v>
      </c>
      <c r="B5" s="202"/>
      <c r="C5" s="203"/>
      <c r="D5" s="204" t="s">
        <v>94</v>
      </c>
      <c r="E5" s="204" t="s">
        <v>100</v>
      </c>
      <c r="F5" s="204" t="s">
        <v>182</v>
      </c>
      <c r="G5" s="204" t="s">
        <v>183</v>
      </c>
      <c r="H5" s="205" t="s">
        <v>100</v>
      </c>
      <c r="I5" s="204" t="s">
        <v>148</v>
      </c>
      <c r="J5" s="204" t="s">
        <v>149</v>
      </c>
      <c r="K5" s="225" t="s">
        <v>100</v>
      </c>
      <c r="L5" s="199" t="s">
        <v>148</v>
      </c>
      <c r="M5" s="199" t="s">
        <v>149</v>
      </c>
      <c r="N5" s="226" t="s">
        <v>100</v>
      </c>
      <c r="O5" s="224" t="s">
        <v>182</v>
      </c>
      <c r="P5" s="224" t="s">
        <v>183</v>
      </c>
      <c r="Q5" s="224"/>
    </row>
    <row r="6" s="193" customFormat="1" ht="17.05" customHeight="1" spans="1:17">
      <c r="A6" s="206"/>
      <c r="B6" s="207"/>
      <c r="C6" s="208"/>
      <c r="D6" s="209"/>
      <c r="E6" s="209"/>
      <c r="F6" s="209"/>
      <c r="G6" s="209"/>
      <c r="H6" s="210"/>
      <c r="I6" s="209"/>
      <c r="J6" s="209"/>
      <c r="K6" s="225"/>
      <c r="L6" s="199"/>
      <c r="M6" s="199"/>
      <c r="N6" s="226"/>
      <c r="O6" s="224"/>
      <c r="P6" s="227" t="s">
        <v>184</v>
      </c>
      <c r="Q6" s="229" t="s">
        <v>185</v>
      </c>
    </row>
    <row r="7" s="193" customFormat="1" ht="17.1" customHeight="1" spans="1:17">
      <c r="A7" s="199" t="s">
        <v>97</v>
      </c>
      <c r="B7" s="199" t="s">
        <v>98</v>
      </c>
      <c r="C7" s="199" t="s">
        <v>99</v>
      </c>
      <c r="D7" s="199" t="s">
        <v>10</v>
      </c>
      <c r="E7" s="199">
        <v>1</v>
      </c>
      <c r="F7" s="199">
        <v>2</v>
      </c>
      <c r="G7" s="199">
        <v>3</v>
      </c>
      <c r="H7" s="199">
        <v>4</v>
      </c>
      <c r="I7" s="199">
        <v>5</v>
      </c>
      <c r="J7" s="199">
        <v>6</v>
      </c>
      <c r="K7" s="199">
        <v>7</v>
      </c>
      <c r="L7" s="199">
        <v>8</v>
      </c>
      <c r="M7" s="199">
        <v>9</v>
      </c>
      <c r="N7" s="199">
        <v>10</v>
      </c>
      <c r="O7" s="199">
        <v>11</v>
      </c>
      <c r="P7" s="199">
        <v>12</v>
      </c>
      <c r="Q7" s="199">
        <v>13</v>
      </c>
    </row>
    <row r="8" s="193" customFormat="1" ht="17.1" customHeight="1" spans="1:17">
      <c r="A8" s="199"/>
      <c r="B8" s="199"/>
      <c r="C8" s="199"/>
      <c r="D8" s="199" t="s">
        <v>100</v>
      </c>
      <c r="E8" s="149">
        <v>56.44</v>
      </c>
      <c r="F8" s="149">
        <v>0</v>
      </c>
      <c r="G8" s="149">
        <v>56.44</v>
      </c>
      <c r="H8" s="149">
        <v>14417.7</v>
      </c>
      <c r="I8" s="149">
        <v>6685.29</v>
      </c>
      <c r="J8" s="149">
        <v>7732.41</v>
      </c>
      <c r="K8" s="149">
        <v>14474.14</v>
      </c>
      <c r="L8" s="149">
        <v>6685.29</v>
      </c>
      <c r="M8" s="149">
        <v>7788.85</v>
      </c>
      <c r="N8" s="149">
        <v>0</v>
      </c>
      <c r="O8" s="149">
        <v>0</v>
      </c>
      <c r="P8" s="149">
        <v>0</v>
      </c>
      <c r="Q8" s="149">
        <v>0</v>
      </c>
    </row>
    <row r="9" s="193" customFormat="1" ht="17.1" customHeight="1" spans="1:17">
      <c r="A9" s="211" t="s">
        <v>101</v>
      </c>
      <c r="B9" s="212"/>
      <c r="C9" s="212" t="s">
        <v>11</v>
      </c>
      <c r="D9" s="212" t="s">
        <v>102</v>
      </c>
      <c r="E9" s="149">
        <v>0</v>
      </c>
      <c r="F9" s="149">
        <v>0</v>
      </c>
      <c r="G9" s="149">
        <v>0</v>
      </c>
      <c r="H9" s="149">
        <v>651.48</v>
      </c>
      <c r="I9" s="149">
        <v>651.48</v>
      </c>
      <c r="J9" s="149">
        <v>0</v>
      </c>
      <c r="K9" s="149">
        <v>651.48</v>
      </c>
      <c r="L9" s="149">
        <v>651.48</v>
      </c>
      <c r="M9" s="149">
        <v>0</v>
      </c>
      <c r="N9" s="149">
        <v>0</v>
      </c>
      <c r="O9" s="149">
        <v>0</v>
      </c>
      <c r="P9" s="149">
        <v>0</v>
      </c>
      <c r="Q9" s="149">
        <v>0</v>
      </c>
    </row>
    <row r="10" s="193" customFormat="1" ht="17.1" customHeight="1" spans="1:17">
      <c r="A10" s="211" t="s">
        <v>103</v>
      </c>
      <c r="B10" s="212"/>
      <c r="C10" s="212" t="s">
        <v>11</v>
      </c>
      <c r="D10" s="212" t="s">
        <v>104</v>
      </c>
      <c r="E10" s="149">
        <v>0</v>
      </c>
      <c r="F10" s="149">
        <v>0</v>
      </c>
      <c r="G10" s="149">
        <v>0</v>
      </c>
      <c r="H10" s="149">
        <v>632.67</v>
      </c>
      <c r="I10" s="149">
        <v>632.67</v>
      </c>
      <c r="J10" s="149">
        <v>0</v>
      </c>
      <c r="K10" s="149">
        <v>632.67</v>
      </c>
      <c r="L10" s="149">
        <v>632.67</v>
      </c>
      <c r="M10" s="149">
        <v>0</v>
      </c>
      <c r="N10" s="149">
        <v>0</v>
      </c>
      <c r="O10" s="149">
        <v>0</v>
      </c>
      <c r="P10" s="149">
        <v>0</v>
      </c>
      <c r="Q10" s="149">
        <v>0</v>
      </c>
    </row>
    <row r="11" s="193" customFormat="1" ht="17.1" customHeight="1" spans="1:17">
      <c r="A11" s="211" t="s">
        <v>105</v>
      </c>
      <c r="B11" s="212"/>
      <c r="C11" s="212" t="s">
        <v>11</v>
      </c>
      <c r="D11" s="212" t="s">
        <v>106</v>
      </c>
      <c r="E11" s="149">
        <v>0</v>
      </c>
      <c r="F11" s="149">
        <v>0</v>
      </c>
      <c r="G11" s="149">
        <v>0</v>
      </c>
      <c r="H11" s="149">
        <v>257.53</v>
      </c>
      <c r="I11" s="149">
        <v>257.53</v>
      </c>
      <c r="J11" s="149">
        <v>0</v>
      </c>
      <c r="K11" s="149">
        <v>257.53</v>
      </c>
      <c r="L11" s="149">
        <v>257.53</v>
      </c>
      <c r="M11" s="149">
        <v>0</v>
      </c>
      <c r="N11" s="149">
        <v>0</v>
      </c>
      <c r="O11" s="149">
        <v>0</v>
      </c>
      <c r="P11" s="149">
        <v>0</v>
      </c>
      <c r="Q11" s="149">
        <v>0</v>
      </c>
    </row>
    <row r="12" s="193" customFormat="1" ht="17.1" customHeight="1" spans="1:17">
      <c r="A12" s="211" t="s">
        <v>107</v>
      </c>
      <c r="B12" s="212"/>
      <c r="C12" s="212" t="s">
        <v>11</v>
      </c>
      <c r="D12" s="212" t="s">
        <v>108</v>
      </c>
      <c r="E12" s="149">
        <v>0</v>
      </c>
      <c r="F12" s="149">
        <v>0</v>
      </c>
      <c r="G12" s="149">
        <v>0</v>
      </c>
      <c r="H12" s="149">
        <v>357.3</v>
      </c>
      <c r="I12" s="149">
        <v>357.3</v>
      </c>
      <c r="J12" s="149">
        <v>0</v>
      </c>
      <c r="K12" s="149">
        <v>357.3</v>
      </c>
      <c r="L12" s="149">
        <v>357.3</v>
      </c>
      <c r="M12" s="149">
        <v>0</v>
      </c>
      <c r="N12" s="149">
        <v>0</v>
      </c>
      <c r="O12" s="149">
        <v>0</v>
      </c>
      <c r="P12" s="149">
        <v>0</v>
      </c>
      <c r="Q12" s="149">
        <v>0</v>
      </c>
    </row>
    <row r="13" s="193" customFormat="1" ht="17.1" customHeight="1" spans="1:17">
      <c r="A13" s="211" t="s">
        <v>109</v>
      </c>
      <c r="B13" s="212"/>
      <c r="C13" s="212" t="s">
        <v>11</v>
      </c>
      <c r="D13" s="212" t="s">
        <v>110</v>
      </c>
      <c r="E13" s="149">
        <v>0</v>
      </c>
      <c r="F13" s="149">
        <v>0</v>
      </c>
      <c r="G13" s="149">
        <v>0</v>
      </c>
      <c r="H13" s="149">
        <v>17.84</v>
      </c>
      <c r="I13" s="149">
        <v>17.84</v>
      </c>
      <c r="J13" s="149">
        <v>0</v>
      </c>
      <c r="K13" s="149">
        <v>17.84</v>
      </c>
      <c r="L13" s="149">
        <v>17.84</v>
      </c>
      <c r="M13" s="149">
        <v>0</v>
      </c>
      <c r="N13" s="149">
        <v>0</v>
      </c>
      <c r="O13" s="149">
        <v>0</v>
      </c>
      <c r="P13" s="149">
        <v>0</v>
      </c>
      <c r="Q13" s="149">
        <v>0</v>
      </c>
    </row>
    <row r="14" s="193" customFormat="1" ht="17.1" customHeight="1" spans="1:17">
      <c r="A14" s="211" t="s">
        <v>111</v>
      </c>
      <c r="B14" s="212"/>
      <c r="C14" s="212" t="s">
        <v>11</v>
      </c>
      <c r="D14" s="212" t="s">
        <v>112</v>
      </c>
      <c r="E14" s="149">
        <v>0</v>
      </c>
      <c r="F14" s="149">
        <v>0</v>
      </c>
      <c r="G14" s="149">
        <v>0</v>
      </c>
      <c r="H14" s="149">
        <v>18.81</v>
      </c>
      <c r="I14" s="149">
        <v>18.81</v>
      </c>
      <c r="J14" s="149">
        <v>0</v>
      </c>
      <c r="K14" s="149">
        <v>18.81</v>
      </c>
      <c r="L14" s="149">
        <v>18.81</v>
      </c>
      <c r="M14" s="149">
        <v>0</v>
      </c>
      <c r="N14" s="149">
        <v>0</v>
      </c>
      <c r="O14" s="149">
        <v>0</v>
      </c>
      <c r="P14" s="149">
        <v>0</v>
      </c>
      <c r="Q14" s="149">
        <v>0</v>
      </c>
    </row>
    <row r="15" s="193" customFormat="1" ht="17.1" customHeight="1" spans="1:17">
      <c r="A15" s="211" t="s">
        <v>113</v>
      </c>
      <c r="B15" s="212"/>
      <c r="C15" s="212" t="s">
        <v>11</v>
      </c>
      <c r="D15" s="212" t="s">
        <v>114</v>
      </c>
      <c r="E15" s="149">
        <v>0</v>
      </c>
      <c r="F15" s="149">
        <v>0</v>
      </c>
      <c r="G15" s="149">
        <v>0</v>
      </c>
      <c r="H15" s="149">
        <v>18.81</v>
      </c>
      <c r="I15" s="149">
        <v>18.81</v>
      </c>
      <c r="J15" s="149">
        <v>0</v>
      </c>
      <c r="K15" s="149">
        <v>18.81</v>
      </c>
      <c r="L15" s="149">
        <v>18.81</v>
      </c>
      <c r="M15" s="149">
        <v>0</v>
      </c>
      <c r="N15" s="149">
        <v>0</v>
      </c>
      <c r="O15" s="149">
        <v>0</v>
      </c>
      <c r="P15" s="149">
        <v>0</v>
      </c>
      <c r="Q15" s="149">
        <v>0</v>
      </c>
    </row>
    <row r="16" s="193" customFormat="1" ht="17.1" customHeight="1" spans="1:17">
      <c r="A16" s="211" t="s">
        <v>115</v>
      </c>
      <c r="B16" s="212"/>
      <c r="C16" s="212" t="s">
        <v>11</v>
      </c>
      <c r="D16" s="212" t="s">
        <v>116</v>
      </c>
      <c r="E16" s="149">
        <v>0</v>
      </c>
      <c r="F16" s="149">
        <v>0</v>
      </c>
      <c r="G16" s="149">
        <v>0</v>
      </c>
      <c r="H16" s="149">
        <v>270.72</v>
      </c>
      <c r="I16" s="149">
        <v>270.72</v>
      </c>
      <c r="J16" s="149">
        <v>0</v>
      </c>
      <c r="K16" s="149">
        <v>270.72</v>
      </c>
      <c r="L16" s="149">
        <v>270.72</v>
      </c>
      <c r="M16" s="149">
        <v>0</v>
      </c>
      <c r="N16" s="149">
        <v>0</v>
      </c>
      <c r="O16" s="149">
        <v>0</v>
      </c>
      <c r="P16" s="149">
        <v>0</v>
      </c>
      <c r="Q16" s="149">
        <v>0</v>
      </c>
    </row>
    <row r="17" s="193" customFormat="1" ht="17.1" customHeight="1" spans="1:17">
      <c r="A17" s="211" t="s">
        <v>117</v>
      </c>
      <c r="B17" s="212"/>
      <c r="C17" s="212" t="s">
        <v>11</v>
      </c>
      <c r="D17" s="212" t="s">
        <v>118</v>
      </c>
      <c r="E17" s="149">
        <v>0</v>
      </c>
      <c r="F17" s="149">
        <v>0</v>
      </c>
      <c r="G17" s="149">
        <v>0</v>
      </c>
      <c r="H17" s="149">
        <v>270.72</v>
      </c>
      <c r="I17" s="149">
        <v>270.72</v>
      </c>
      <c r="J17" s="149">
        <v>0</v>
      </c>
      <c r="K17" s="149">
        <v>270.72</v>
      </c>
      <c r="L17" s="149">
        <v>270.72</v>
      </c>
      <c r="M17" s="149">
        <v>0</v>
      </c>
      <c r="N17" s="149">
        <v>0</v>
      </c>
      <c r="O17" s="149">
        <v>0</v>
      </c>
      <c r="P17" s="149">
        <v>0</v>
      </c>
      <c r="Q17" s="149">
        <v>0</v>
      </c>
    </row>
    <row r="18" s="193" customFormat="1" ht="17.1" customHeight="1" spans="1:17">
      <c r="A18" s="211" t="s">
        <v>119</v>
      </c>
      <c r="B18" s="212"/>
      <c r="C18" s="212" t="s">
        <v>11</v>
      </c>
      <c r="D18" s="212" t="s">
        <v>120</v>
      </c>
      <c r="E18" s="149">
        <v>0</v>
      </c>
      <c r="F18" s="149">
        <v>0</v>
      </c>
      <c r="G18" s="149">
        <v>0</v>
      </c>
      <c r="H18" s="149">
        <v>227.12</v>
      </c>
      <c r="I18" s="149">
        <v>227.12</v>
      </c>
      <c r="J18" s="149">
        <v>0</v>
      </c>
      <c r="K18" s="149">
        <v>227.12</v>
      </c>
      <c r="L18" s="149">
        <v>227.12</v>
      </c>
      <c r="M18" s="149">
        <v>0</v>
      </c>
      <c r="N18" s="149">
        <v>0</v>
      </c>
      <c r="O18" s="149">
        <v>0</v>
      </c>
      <c r="P18" s="149">
        <v>0</v>
      </c>
      <c r="Q18" s="149">
        <v>0</v>
      </c>
    </row>
    <row r="19" s="193" customFormat="1" ht="17.1" customHeight="1" spans="1:17">
      <c r="A19" s="211" t="s">
        <v>121</v>
      </c>
      <c r="B19" s="212"/>
      <c r="C19" s="212" t="s">
        <v>11</v>
      </c>
      <c r="D19" s="212" t="s">
        <v>122</v>
      </c>
      <c r="E19" s="149">
        <v>0</v>
      </c>
      <c r="F19" s="149">
        <v>0</v>
      </c>
      <c r="G19" s="149">
        <v>0</v>
      </c>
      <c r="H19" s="149">
        <v>43.6</v>
      </c>
      <c r="I19" s="149">
        <v>43.6</v>
      </c>
      <c r="J19" s="149">
        <v>0</v>
      </c>
      <c r="K19" s="149">
        <v>43.6</v>
      </c>
      <c r="L19" s="149">
        <v>43.6</v>
      </c>
      <c r="M19" s="149">
        <v>0</v>
      </c>
      <c r="N19" s="149">
        <v>0</v>
      </c>
      <c r="O19" s="149">
        <v>0</v>
      </c>
      <c r="P19" s="149">
        <v>0</v>
      </c>
      <c r="Q19" s="149">
        <v>0</v>
      </c>
    </row>
    <row r="20" s="193" customFormat="1" ht="17.1" customHeight="1" spans="1:17">
      <c r="A20" s="211" t="s">
        <v>123</v>
      </c>
      <c r="B20" s="212"/>
      <c r="C20" s="212" t="s">
        <v>11</v>
      </c>
      <c r="D20" s="212" t="s">
        <v>124</v>
      </c>
      <c r="E20" s="149">
        <v>56.44</v>
      </c>
      <c r="F20" s="149">
        <v>0</v>
      </c>
      <c r="G20" s="149">
        <v>56.44</v>
      </c>
      <c r="H20" s="149">
        <v>13233.73</v>
      </c>
      <c r="I20" s="149">
        <v>5501.32</v>
      </c>
      <c r="J20" s="149">
        <v>7732.41</v>
      </c>
      <c r="K20" s="149">
        <v>13290.17</v>
      </c>
      <c r="L20" s="149">
        <v>5501.32</v>
      </c>
      <c r="M20" s="149">
        <v>7788.85</v>
      </c>
      <c r="N20" s="149">
        <v>0</v>
      </c>
      <c r="O20" s="149">
        <v>0</v>
      </c>
      <c r="P20" s="149">
        <v>0</v>
      </c>
      <c r="Q20" s="149">
        <v>0</v>
      </c>
    </row>
    <row r="21" s="193" customFormat="1" ht="17.1" customHeight="1" spans="1:17">
      <c r="A21" s="211" t="s">
        <v>125</v>
      </c>
      <c r="B21" s="212"/>
      <c r="C21" s="212" t="s">
        <v>11</v>
      </c>
      <c r="D21" s="212" t="s">
        <v>126</v>
      </c>
      <c r="E21" s="149">
        <v>0</v>
      </c>
      <c r="F21" s="149">
        <v>0</v>
      </c>
      <c r="G21" s="149">
        <v>0</v>
      </c>
      <c r="H21" s="149">
        <v>3253.65</v>
      </c>
      <c r="I21" s="149">
        <v>3053.65</v>
      </c>
      <c r="J21" s="149">
        <v>200</v>
      </c>
      <c r="K21" s="149">
        <v>3253.65</v>
      </c>
      <c r="L21" s="149">
        <v>3053.65</v>
      </c>
      <c r="M21" s="149">
        <v>200</v>
      </c>
      <c r="N21" s="149">
        <v>0</v>
      </c>
      <c r="O21" s="149">
        <v>0</v>
      </c>
      <c r="P21" s="149">
        <v>0</v>
      </c>
      <c r="Q21" s="149">
        <v>0</v>
      </c>
    </row>
    <row r="22" s="193" customFormat="1" ht="17.1" customHeight="1" spans="1:17">
      <c r="A22" s="211" t="s">
        <v>127</v>
      </c>
      <c r="B22" s="212"/>
      <c r="C22" s="212" t="s">
        <v>11</v>
      </c>
      <c r="D22" s="212" t="s">
        <v>128</v>
      </c>
      <c r="E22" s="149">
        <v>0</v>
      </c>
      <c r="F22" s="149">
        <v>0</v>
      </c>
      <c r="G22" s="149">
        <v>0</v>
      </c>
      <c r="H22" s="149">
        <v>3253.65</v>
      </c>
      <c r="I22" s="149">
        <v>3053.65</v>
      </c>
      <c r="J22" s="149">
        <v>200</v>
      </c>
      <c r="K22" s="149">
        <v>3253.65</v>
      </c>
      <c r="L22" s="149">
        <v>3053.65</v>
      </c>
      <c r="M22" s="149">
        <v>200</v>
      </c>
      <c r="N22" s="149">
        <v>0</v>
      </c>
      <c r="O22" s="149">
        <v>0</v>
      </c>
      <c r="P22" s="149">
        <v>0</v>
      </c>
      <c r="Q22" s="149">
        <v>0</v>
      </c>
    </row>
    <row r="23" s="193" customFormat="1" ht="17.1" customHeight="1" spans="1:17">
      <c r="A23" s="211" t="s">
        <v>129</v>
      </c>
      <c r="B23" s="212"/>
      <c r="C23" s="212" t="s">
        <v>11</v>
      </c>
      <c r="D23" s="212" t="s">
        <v>130</v>
      </c>
      <c r="E23" s="149">
        <v>0</v>
      </c>
      <c r="F23" s="149">
        <v>0</v>
      </c>
      <c r="G23" s="149">
        <v>0</v>
      </c>
      <c r="H23" s="149">
        <v>116</v>
      </c>
      <c r="I23" s="149">
        <v>0</v>
      </c>
      <c r="J23" s="149">
        <v>116</v>
      </c>
      <c r="K23" s="149">
        <v>116</v>
      </c>
      <c r="L23" s="149">
        <v>0</v>
      </c>
      <c r="M23" s="149">
        <v>116</v>
      </c>
      <c r="N23" s="149">
        <v>0</v>
      </c>
      <c r="O23" s="149">
        <v>0</v>
      </c>
      <c r="P23" s="149">
        <v>0</v>
      </c>
      <c r="Q23" s="149">
        <v>0</v>
      </c>
    </row>
    <row r="24" s="193" customFormat="1" ht="17.1" customHeight="1" spans="1:17">
      <c r="A24" s="211" t="s">
        <v>131</v>
      </c>
      <c r="B24" s="212"/>
      <c r="C24" s="212" t="s">
        <v>11</v>
      </c>
      <c r="D24" s="212" t="s">
        <v>132</v>
      </c>
      <c r="E24" s="149">
        <v>0</v>
      </c>
      <c r="F24" s="149">
        <v>0</v>
      </c>
      <c r="G24" s="149">
        <v>0</v>
      </c>
      <c r="H24" s="149">
        <v>116</v>
      </c>
      <c r="I24" s="149">
        <v>0</v>
      </c>
      <c r="J24" s="149">
        <v>116</v>
      </c>
      <c r="K24" s="149">
        <v>116</v>
      </c>
      <c r="L24" s="149">
        <v>0</v>
      </c>
      <c r="M24" s="149">
        <v>116</v>
      </c>
      <c r="N24" s="149">
        <v>0</v>
      </c>
      <c r="O24" s="149">
        <v>0</v>
      </c>
      <c r="P24" s="149">
        <v>0</v>
      </c>
      <c r="Q24" s="149">
        <v>0</v>
      </c>
    </row>
    <row r="25" s="193" customFormat="1" ht="17.1" customHeight="1" spans="1:17">
      <c r="A25" s="211" t="s">
        <v>133</v>
      </c>
      <c r="B25" s="212"/>
      <c r="C25" s="212" t="s">
        <v>11</v>
      </c>
      <c r="D25" s="212" t="s">
        <v>134</v>
      </c>
      <c r="E25" s="149">
        <v>0</v>
      </c>
      <c r="F25" s="149">
        <v>0</v>
      </c>
      <c r="G25" s="149">
        <v>0</v>
      </c>
      <c r="H25" s="149">
        <v>9864.08</v>
      </c>
      <c r="I25" s="149">
        <v>2447.67</v>
      </c>
      <c r="J25" s="149">
        <v>7416.41</v>
      </c>
      <c r="K25" s="149">
        <v>9864.08</v>
      </c>
      <c r="L25" s="149">
        <v>2447.67</v>
      </c>
      <c r="M25" s="149">
        <v>7416.41</v>
      </c>
      <c r="N25" s="149">
        <v>0</v>
      </c>
      <c r="O25" s="149">
        <v>0</v>
      </c>
      <c r="P25" s="149">
        <v>0</v>
      </c>
      <c r="Q25" s="149">
        <v>0</v>
      </c>
    </row>
    <row r="26" s="193" customFormat="1" ht="17.1" customHeight="1" spans="1:17">
      <c r="A26" s="211" t="s">
        <v>135</v>
      </c>
      <c r="B26" s="212"/>
      <c r="C26" s="212" t="s">
        <v>11</v>
      </c>
      <c r="D26" s="212" t="s">
        <v>136</v>
      </c>
      <c r="E26" s="149">
        <v>0</v>
      </c>
      <c r="F26" s="149">
        <v>0</v>
      </c>
      <c r="G26" s="149">
        <v>0</v>
      </c>
      <c r="H26" s="149">
        <v>9864.08</v>
      </c>
      <c r="I26" s="149">
        <v>2447.67</v>
      </c>
      <c r="J26" s="149">
        <v>7416.41</v>
      </c>
      <c r="K26" s="149">
        <v>9864.08</v>
      </c>
      <c r="L26" s="149">
        <v>2447.67</v>
      </c>
      <c r="M26" s="149">
        <v>7416.41</v>
      </c>
      <c r="N26" s="149">
        <v>0</v>
      </c>
      <c r="O26" s="149">
        <v>0</v>
      </c>
      <c r="P26" s="149">
        <v>0</v>
      </c>
      <c r="Q26" s="149">
        <v>0</v>
      </c>
    </row>
    <row r="27" s="193" customFormat="1" ht="17.1" customHeight="1" spans="1:17">
      <c r="A27" s="211" t="s">
        <v>153</v>
      </c>
      <c r="B27" s="212"/>
      <c r="C27" s="212" t="s">
        <v>11</v>
      </c>
      <c r="D27" s="212" t="s">
        <v>154</v>
      </c>
      <c r="E27" s="149">
        <v>56.44</v>
      </c>
      <c r="F27" s="149">
        <v>0</v>
      </c>
      <c r="G27" s="149">
        <v>56.44</v>
      </c>
      <c r="H27" s="149">
        <v>0</v>
      </c>
      <c r="I27" s="149">
        <v>0</v>
      </c>
      <c r="J27" s="149">
        <v>0</v>
      </c>
      <c r="K27" s="149">
        <v>56.44</v>
      </c>
      <c r="L27" s="149">
        <v>0</v>
      </c>
      <c r="M27" s="149">
        <v>56.44</v>
      </c>
      <c r="N27" s="149">
        <v>0</v>
      </c>
      <c r="O27" s="149">
        <v>0</v>
      </c>
      <c r="P27" s="149">
        <v>0</v>
      </c>
      <c r="Q27" s="149">
        <v>0</v>
      </c>
    </row>
    <row r="28" s="193" customFormat="1" ht="17.1" customHeight="1" spans="1:17">
      <c r="A28" s="211" t="s">
        <v>155</v>
      </c>
      <c r="B28" s="212"/>
      <c r="C28" s="212" t="s">
        <v>11</v>
      </c>
      <c r="D28" s="212" t="s">
        <v>156</v>
      </c>
      <c r="E28" s="149">
        <v>56.44</v>
      </c>
      <c r="F28" s="149">
        <v>0</v>
      </c>
      <c r="G28" s="149">
        <v>56.44</v>
      </c>
      <c r="H28" s="149">
        <v>0</v>
      </c>
      <c r="I28" s="149">
        <v>0</v>
      </c>
      <c r="J28" s="149">
        <v>0</v>
      </c>
      <c r="K28" s="149">
        <v>56.44</v>
      </c>
      <c r="L28" s="149">
        <v>0</v>
      </c>
      <c r="M28" s="149">
        <v>56.44</v>
      </c>
      <c r="N28" s="149">
        <v>0</v>
      </c>
      <c r="O28" s="149">
        <v>0</v>
      </c>
      <c r="P28" s="149">
        <v>0</v>
      </c>
      <c r="Q28" s="149">
        <v>0</v>
      </c>
    </row>
    <row r="29" s="193" customFormat="1" ht="17.1" customHeight="1" spans="1:17">
      <c r="A29" s="211" t="s">
        <v>137</v>
      </c>
      <c r="B29" s="212"/>
      <c r="C29" s="212" t="s">
        <v>11</v>
      </c>
      <c r="D29" s="212" t="s">
        <v>138</v>
      </c>
      <c r="E29" s="149">
        <v>0</v>
      </c>
      <c r="F29" s="149">
        <v>0</v>
      </c>
      <c r="G29" s="149">
        <v>0</v>
      </c>
      <c r="H29" s="149">
        <v>261.77</v>
      </c>
      <c r="I29" s="149">
        <v>261.77</v>
      </c>
      <c r="J29" s="149">
        <v>0</v>
      </c>
      <c r="K29" s="149">
        <v>261.77</v>
      </c>
      <c r="L29" s="149">
        <v>261.77</v>
      </c>
      <c r="M29" s="149">
        <v>0</v>
      </c>
      <c r="N29" s="149">
        <v>0</v>
      </c>
      <c r="O29" s="149">
        <v>0</v>
      </c>
      <c r="P29" s="149">
        <v>0</v>
      </c>
      <c r="Q29" s="149">
        <v>0</v>
      </c>
    </row>
    <row r="30" s="193" customFormat="1" ht="17.1" customHeight="1" spans="1:17">
      <c r="A30" s="211" t="s">
        <v>139</v>
      </c>
      <c r="B30" s="212"/>
      <c r="C30" s="212" t="s">
        <v>11</v>
      </c>
      <c r="D30" s="212" t="s">
        <v>140</v>
      </c>
      <c r="E30" s="149">
        <v>0</v>
      </c>
      <c r="F30" s="149">
        <v>0</v>
      </c>
      <c r="G30" s="149">
        <v>0</v>
      </c>
      <c r="H30" s="149">
        <v>261.77</v>
      </c>
      <c r="I30" s="149">
        <v>261.77</v>
      </c>
      <c r="J30" s="149">
        <v>0</v>
      </c>
      <c r="K30" s="149">
        <v>261.77</v>
      </c>
      <c r="L30" s="149">
        <v>261.77</v>
      </c>
      <c r="M30" s="149">
        <v>0</v>
      </c>
      <c r="N30" s="149">
        <v>0</v>
      </c>
      <c r="O30" s="149">
        <v>0</v>
      </c>
      <c r="P30" s="149">
        <v>0</v>
      </c>
      <c r="Q30" s="149">
        <v>0</v>
      </c>
    </row>
    <row r="31" s="193" customFormat="1" ht="17.1" customHeight="1" spans="1:17">
      <c r="A31" s="211" t="s">
        <v>141</v>
      </c>
      <c r="B31" s="212"/>
      <c r="C31" s="212" t="s">
        <v>11</v>
      </c>
      <c r="D31" s="212" t="s">
        <v>142</v>
      </c>
      <c r="E31" s="149">
        <v>0</v>
      </c>
      <c r="F31" s="149">
        <v>0</v>
      </c>
      <c r="G31" s="149">
        <v>0</v>
      </c>
      <c r="H31" s="149">
        <v>260.06</v>
      </c>
      <c r="I31" s="149">
        <v>260.06</v>
      </c>
      <c r="J31" s="149">
        <v>0</v>
      </c>
      <c r="K31" s="149">
        <v>260.06</v>
      </c>
      <c r="L31" s="149">
        <v>260.06</v>
      </c>
      <c r="M31" s="149">
        <v>0</v>
      </c>
      <c r="N31" s="149">
        <v>0</v>
      </c>
      <c r="O31" s="149">
        <v>0</v>
      </c>
      <c r="P31" s="149">
        <v>0</v>
      </c>
      <c r="Q31" s="149">
        <v>0</v>
      </c>
    </row>
    <row r="32" s="193" customFormat="1" ht="17.1" customHeight="1" spans="1:17">
      <c r="A32" s="211" t="s">
        <v>143</v>
      </c>
      <c r="B32" s="212"/>
      <c r="C32" s="212" t="s">
        <v>11</v>
      </c>
      <c r="D32" s="212" t="s">
        <v>144</v>
      </c>
      <c r="E32" s="149">
        <v>0</v>
      </c>
      <c r="F32" s="149">
        <v>0</v>
      </c>
      <c r="G32" s="149">
        <v>0</v>
      </c>
      <c r="H32" s="149">
        <v>1.71</v>
      </c>
      <c r="I32" s="149">
        <v>1.71</v>
      </c>
      <c r="J32" s="149">
        <v>0</v>
      </c>
      <c r="K32" s="149">
        <v>1.71</v>
      </c>
      <c r="L32" s="149">
        <v>1.71</v>
      </c>
      <c r="M32" s="149">
        <v>0</v>
      </c>
      <c r="N32" s="149">
        <v>0</v>
      </c>
      <c r="O32" s="149">
        <v>0</v>
      </c>
      <c r="P32" s="149">
        <v>0</v>
      </c>
      <c r="Q32" s="149">
        <v>0</v>
      </c>
    </row>
    <row r="33" s="125" customFormat="1" ht="17.1" customHeight="1" spans="1:17">
      <c r="A33" s="213" t="s">
        <v>186</v>
      </c>
      <c r="B33" s="214"/>
      <c r="C33" s="214"/>
      <c r="D33" s="214"/>
      <c r="E33" s="214"/>
      <c r="F33" s="214"/>
      <c r="G33" s="214"/>
      <c r="H33" s="214"/>
      <c r="I33" s="214"/>
      <c r="J33" s="154"/>
      <c r="K33" s="154"/>
      <c r="L33" s="154"/>
      <c r="M33" s="154"/>
      <c r="N33" s="154"/>
      <c r="O33" s="154"/>
      <c r="P33" s="154"/>
      <c r="Q33" s="154"/>
    </row>
    <row r="36" customHeight="1" spans="15:15">
      <c r="O36" s="228"/>
    </row>
  </sheetData>
  <mergeCells count="50">
    <mergeCell ref="A1:Q1"/>
    <mergeCell ref="P2:Q2"/>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rintOptions horizontalCentered="1"/>
  <pageMargins left="0.47244094488189" right="0.47244094488189" top="0.866141732283464" bottom="0.393700787401575" header="0.748031496062992" footer="0.196850393700787"/>
  <pageSetup paperSize="9" scale="70"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workbookViewId="0">
      <pane ySplit="6" topLeftCell="A31" activePane="bottomLeft" state="frozen"/>
      <selection/>
      <selection pane="bottomLeft" activeCell="I7" sqref="C7 C21 F7 I7"/>
    </sheetView>
  </sheetViews>
  <sheetFormatPr defaultColWidth="9" defaultRowHeight="15"/>
  <cols>
    <col min="1" max="1" width="8.2" style="174" customWidth="1"/>
    <col min="2" max="2" width="27.15" style="174" customWidth="1"/>
    <col min="3" max="3" width="11.15" style="174" customWidth="1"/>
    <col min="4" max="4" width="8.2" style="174" customWidth="1"/>
    <col min="5" max="5" width="27.15" style="174" customWidth="1"/>
    <col min="6" max="6" width="11.15" style="174" customWidth="1"/>
    <col min="7" max="7" width="8.2" style="174" customWidth="1"/>
    <col min="8" max="8" width="30.1" style="174" customWidth="1"/>
    <col min="9" max="9" width="11.15" style="174" customWidth="1"/>
    <col min="10" max="16384" width="9" style="174"/>
  </cols>
  <sheetData>
    <row r="1" s="169" customFormat="1" ht="25.5" spans="1:9">
      <c r="A1" s="109" t="s">
        <v>187</v>
      </c>
      <c r="B1" s="109"/>
      <c r="C1" s="109"/>
      <c r="D1" s="109"/>
      <c r="E1" s="109"/>
      <c r="F1" s="109"/>
      <c r="G1" s="109"/>
      <c r="H1" s="109"/>
      <c r="I1" s="109"/>
    </row>
    <row r="2" s="170" customFormat="1" ht="14.1" customHeight="1" spans="1:9">
      <c r="A2" s="167"/>
      <c r="B2" s="167"/>
      <c r="C2" s="167"/>
      <c r="D2" s="167"/>
      <c r="E2" s="167"/>
      <c r="F2" s="167"/>
      <c r="G2" s="167"/>
      <c r="H2" s="64" t="s">
        <v>188</v>
      </c>
      <c r="I2" s="64"/>
    </row>
    <row r="3" s="171" customFormat="1" ht="14.1" customHeight="1" spans="1:9">
      <c r="A3" s="175" t="s">
        <v>2</v>
      </c>
      <c r="B3" s="167"/>
      <c r="D3" s="167"/>
      <c r="E3" s="167"/>
      <c r="F3" s="167"/>
      <c r="G3" s="167"/>
      <c r="H3" s="176" t="s">
        <v>3</v>
      </c>
      <c r="I3" s="176"/>
    </row>
    <row r="4" s="172" customFormat="1" ht="14.1" customHeight="1" spans="1:9">
      <c r="A4" s="177" t="s">
        <v>189</v>
      </c>
      <c r="B4" s="178"/>
      <c r="C4" s="178"/>
      <c r="D4" s="178" t="s">
        <v>190</v>
      </c>
      <c r="E4" s="178"/>
      <c r="F4" s="178" t="s">
        <v>11</v>
      </c>
      <c r="G4" s="178" t="s">
        <v>11</v>
      </c>
      <c r="H4" s="178" t="s">
        <v>11</v>
      </c>
      <c r="I4" s="178" t="s">
        <v>11</v>
      </c>
    </row>
    <row r="5" s="172" customFormat="1" ht="14.1" customHeight="1" spans="1:9">
      <c r="A5" s="179" t="s">
        <v>191</v>
      </c>
      <c r="B5" s="180" t="s">
        <v>94</v>
      </c>
      <c r="C5" s="180" t="s">
        <v>8</v>
      </c>
      <c r="D5" s="180" t="s">
        <v>191</v>
      </c>
      <c r="E5" s="180" t="s">
        <v>94</v>
      </c>
      <c r="F5" s="180" t="s">
        <v>8</v>
      </c>
      <c r="G5" s="180" t="s">
        <v>191</v>
      </c>
      <c r="H5" s="180" t="s">
        <v>94</v>
      </c>
      <c r="I5" s="180" t="s">
        <v>8</v>
      </c>
    </row>
    <row r="6" s="172" customFormat="1" ht="14.1" customHeight="1" spans="1:9">
      <c r="A6" s="179"/>
      <c r="B6" s="180" t="s">
        <v>11</v>
      </c>
      <c r="C6" s="180" t="s">
        <v>11</v>
      </c>
      <c r="D6" s="180" t="s">
        <v>11</v>
      </c>
      <c r="E6" s="180" t="s">
        <v>11</v>
      </c>
      <c r="F6" s="180" t="s">
        <v>11</v>
      </c>
      <c r="G6" s="180" t="s">
        <v>11</v>
      </c>
      <c r="H6" s="180" t="s">
        <v>11</v>
      </c>
      <c r="I6" s="180" t="s">
        <v>11</v>
      </c>
    </row>
    <row r="7" s="172" customFormat="1" ht="14.05" customHeight="1" spans="1:9">
      <c r="A7" s="181" t="s">
        <v>192</v>
      </c>
      <c r="B7" s="182" t="s">
        <v>193</v>
      </c>
      <c r="C7" s="149">
        <f>SUM(C8:C20)</f>
        <v>4539.63</v>
      </c>
      <c r="D7" s="182" t="s">
        <v>194</v>
      </c>
      <c r="E7" s="182" t="s">
        <v>195</v>
      </c>
      <c r="F7" s="149">
        <f>SUM(F8:F34)</f>
        <v>1882.8</v>
      </c>
      <c r="G7" s="182" t="s">
        <v>196</v>
      </c>
      <c r="H7" s="182" t="s">
        <v>197</v>
      </c>
      <c r="I7" s="149">
        <f>SUM(I8:I23)</f>
        <v>5.72</v>
      </c>
    </row>
    <row r="8" s="172" customFormat="1" ht="14.05" customHeight="1" spans="1:9">
      <c r="A8" s="181" t="s">
        <v>198</v>
      </c>
      <c r="B8" s="182" t="s">
        <v>199</v>
      </c>
      <c r="C8" s="149">
        <v>1400.69</v>
      </c>
      <c r="D8" s="182" t="s">
        <v>200</v>
      </c>
      <c r="E8" s="182" t="s">
        <v>201</v>
      </c>
      <c r="F8" s="149">
        <v>44.22</v>
      </c>
      <c r="G8" s="182" t="s">
        <v>202</v>
      </c>
      <c r="H8" s="182" t="s">
        <v>203</v>
      </c>
      <c r="I8" s="149">
        <v>0</v>
      </c>
    </row>
    <row r="9" s="172" customFormat="1" ht="14.05" customHeight="1" spans="1:9">
      <c r="A9" s="181" t="s">
        <v>204</v>
      </c>
      <c r="B9" s="182" t="s">
        <v>205</v>
      </c>
      <c r="C9" s="149">
        <v>1184.54</v>
      </c>
      <c r="D9" s="182" t="s">
        <v>206</v>
      </c>
      <c r="E9" s="182" t="s">
        <v>207</v>
      </c>
      <c r="F9" s="149">
        <v>13.81</v>
      </c>
      <c r="G9" s="182" t="s">
        <v>208</v>
      </c>
      <c r="H9" s="182" t="s">
        <v>209</v>
      </c>
      <c r="I9" s="149">
        <v>5.34</v>
      </c>
    </row>
    <row r="10" s="172" customFormat="1" ht="14.05" customHeight="1" spans="1:9">
      <c r="A10" s="181" t="s">
        <v>210</v>
      </c>
      <c r="B10" s="182" t="s">
        <v>211</v>
      </c>
      <c r="C10" s="149">
        <v>40.54</v>
      </c>
      <c r="D10" s="182" t="s">
        <v>212</v>
      </c>
      <c r="E10" s="182" t="s">
        <v>213</v>
      </c>
      <c r="F10" s="149">
        <v>9.91</v>
      </c>
      <c r="G10" s="182" t="s">
        <v>214</v>
      </c>
      <c r="H10" s="182" t="s">
        <v>215</v>
      </c>
      <c r="I10" s="149">
        <v>0.38</v>
      </c>
    </row>
    <row r="11" s="172" customFormat="1" ht="14.05" customHeight="1" spans="1:9">
      <c r="A11" s="181" t="s">
        <v>216</v>
      </c>
      <c r="B11" s="182" t="s">
        <v>217</v>
      </c>
      <c r="C11" s="149">
        <v>0</v>
      </c>
      <c r="D11" s="182" t="s">
        <v>218</v>
      </c>
      <c r="E11" s="182" t="s">
        <v>219</v>
      </c>
      <c r="F11" s="149">
        <v>0.11</v>
      </c>
      <c r="G11" s="182" t="s">
        <v>220</v>
      </c>
      <c r="H11" s="182" t="s">
        <v>221</v>
      </c>
      <c r="I11" s="149">
        <v>0</v>
      </c>
    </row>
    <row r="12" s="172" customFormat="1" ht="14.05" customHeight="1" spans="1:9">
      <c r="A12" s="181" t="s">
        <v>222</v>
      </c>
      <c r="B12" s="182" t="s">
        <v>223</v>
      </c>
      <c r="C12" s="149">
        <v>187.88</v>
      </c>
      <c r="D12" s="182" t="s">
        <v>224</v>
      </c>
      <c r="E12" s="182" t="s">
        <v>225</v>
      </c>
      <c r="F12" s="149">
        <v>1.62</v>
      </c>
      <c r="G12" s="182" t="s">
        <v>226</v>
      </c>
      <c r="H12" s="182" t="s">
        <v>227</v>
      </c>
      <c r="I12" s="149">
        <v>0</v>
      </c>
    </row>
    <row r="13" s="172" customFormat="1" ht="14.05" customHeight="1" spans="1:9">
      <c r="A13" s="181" t="s">
        <v>228</v>
      </c>
      <c r="B13" s="182" t="s">
        <v>229</v>
      </c>
      <c r="C13" s="149">
        <v>357.29</v>
      </c>
      <c r="D13" s="182" t="s">
        <v>230</v>
      </c>
      <c r="E13" s="182" t="s">
        <v>231</v>
      </c>
      <c r="F13" s="149">
        <v>7.29</v>
      </c>
      <c r="G13" s="182" t="s">
        <v>232</v>
      </c>
      <c r="H13" s="182" t="s">
        <v>233</v>
      </c>
      <c r="I13" s="149">
        <v>0</v>
      </c>
    </row>
    <row r="14" s="172" customFormat="1" ht="14.05" customHeight="1" spans="1:9">
      <c r="A14" s="181" t="s">
        <v>234</v>
      </c>
      <c r="B14" s="182" t="s">
        <v>235</v>
      </c>
      <c r="C14" s="149">
        <v>17.84</v>
      </c>
      <c r="D14" s="182" t="s">
        <v>236</v>
      </c>
      <c r="E14" s="182" t="s">
        <v>237</v>
      </c>
      <c r="F14" s="149">
        <v>18.42</v>
      </c>
      <c r="G14" s="182" t="s">
        <v>238</v>
      </c>
      <c r="H14" s="182" t="s">
        <v>239</v>
      </c>
      <c r="I14" s="149">
        <v>0</v>
      </c>
    </row>
    <row r="15" s="172" customFormat="1" ht="14.05" customHeight="1" spans="1:9">
      <c r="A15" s="181" t="s">
        <v>240</v>
      </c>
      <c r="B15" s="182" t="s">
        <v>241</v>
      </c>
      <c r="C15" s="149">
        <v>227.13</v>
      </c>
      <c r="D15" s="182" t="s">
        <v>242</v>
      </c>
      <c r="E15" s="182" t="s">
        <v>243</v>
      </c>
      <c r="F15" s="149">
        <v>0</v>
      </c>
      <c r="G15" s="182" t="s">
        <v>244</v>
      </c>
      <c r="H15" s="182" t="s">
        <v>245</v>
      </c>
      <c r="I15" s="149">
        <v>0</v>
      </c>
    </row>
    <row r="16" s="172" customFormat="1" ht="14.05" customHeight="1" spans="1:9">
      <c r="A16" s="181" t="s">
        <v>246</v>
      </c>
      <c r="B16" s="182" t="s">
        <v>247</v>
      </c>
      <c r="C16" s="149">
        <v>43.6</v>
      </c>
      <c r="D16" s="182" t="s">
        <v>248</v>
      </c>
      <c r="E16" s="182" t="s">
        <v>249</v>
      </c>
      <c r="F16" s="149">
        <v>0</v>
      </c>
      <c r="G16" s="182" t="s">
        <v>250</v>
      </c>
      <c r="H16" s="182" t="s">
        <v>251</v>
      </c>
      <c r="I16" s="149">
        <v>0</v>
      </c>
    </row>
    <row r="17" s="172" customFormat="1" ht="14.05" customHeight="1" spans="1:9">
      <c r="A17" s="181" t="s">
        <v>252</v>
      </c>
      <c r="B17" s="182" t="s">
        <v>253</v>
      </c>
      <c r="C17" s="149">
        <v>18.81</v>
      </c>
      <c r="D17" s="182" t="s">
        <v>254</v>
      </c>
      <c r="E17" s="182" t="s">
        <v>255</v>
      </c>
      <c r="F17" s="149">
        <v>6.85</v>
      </c>
      <c r="G17" s="182" t="s">
        <v>256</v>
      </c>
      <c r="H17" s="182" t="s">
        <v>257</v>
      </c>
      <c r="I17" s="149">
        <v>0</v>
      </c>
    </row>
    <row r="18" s="172" customFormat="1" ht="14.05" customHeight="1" spans="1:9">
      <c r="A18" s="181" t="s">
        <v>258</v>
      </c>
      <c r="B18" s="182" t="s">
        <v>142</v>
      </c>
      <c r="C18" s="149">
        <v>260.06</v>
      </c>
      <c r="D18" s="182" t="s">
        <v>259</v>
      </c>
      <c r="E18" s="182" t="s">
        <v>260</v>
      </c>
      <c r="F18" s="149">
        <v>0</v>
      </c>
      <c r="G18" s="182" t="s">
        <v>261</v>
      </c>
      <c r="H18" s="182" t="s">
        <v>262</v>
      </c>
      <c r="I18" s="149">
        <v>0</v>
      </c>
    </row>
    <row r="19" s="172" customFormat="1" ht="14.05" customHeight="1" spans="1:9">
      <c r="A19" s="181" t="s">
        <v>263</v>
      </c>
      <c r="B19" s="182" t="s">
        <v>264</v>
      </c>
      <c r="C19" s="149">
        <v>0</v>
      </c>
      <c r="D19" s="182" t="s">
        <v>265</v>
      </c>
      <c r="E19" s="182" t="s">
        <v>266</v>
      </c>
      <c r="F19" s="149">
        <v>1135.03</v>
      </c>
      <c r="G19" s="182" t="s">
        <v>267</v>
      </c>
      <c r="H19" s="182" t="s">
        <v>268</v>
      </c>
      <c r="I19" s="149">
        <v>0</v>
      </c>
    </row>
    <row r="20" s="172" customFormat="1" ht="14.05" customHeight="1" spans="1:9">
      <c r="A20" s="181" t="s">
        <v>269</v>
      </c>
      <c r="B20" s="182" t="s">
        <v>270</v>
      </c>
      <c r="C20" s="149">
        <v>801.25</v>
      </c>
      <c r="D20" s="182" t="s">
        <v>271</v>
      </c>
      <c r="E20" s="182" t="s">
        <v>272</v>
      </c>
      <c r="F20" s="149">
        <v>0.51</v>
      </c>
      <c r="G20" s="182" t="s">
        <v>273</v>
      </c>
      <c r="H20" s="182" t="s">
        <v>274</v>
      </c>
      <c r="I20" s="149">
        <v>0</v>
      </c>
    </row>
    <row r="21" s="172" customFormat="1" ht="14.05" customHeight="1" spans="1:9">
      <c r="A21" s="181" t="s">
        <v>275</v>
      </c>
      <c r="B21" s="182" t="s">
        <v>276</v>
      </c>
      <c r="C21" s="149">
        <f>SUM(C22:C33)</f>
        <v>257.14</v>
      </c>
      <c r="D21" s="182" t="s">
        <v>277</v>
      </c>
      <c r="E21" s="182" t="s">
        <v>278</v>
      </c>
      <c r="F21" s="149">
        <v>0</v>
      </c>
      <c r="G21" s="182" t="s">
        <v>279</v>
      </c>
      <c r="H21" s="182" t="s">
        <v>280</v>
      </c>
      <c r="I21" s="149">
        <v>0</v>
      </c>
    </row>
    <row r="22" s="172" customFormat="1" ht="14.05" customHeight="1" spans="1:9">
      <c r="A22" s="181" t="s">
        <v>281</v>
      </c>
      <c r="B22" s="182" t="s">
        <v>282</v>
      </c>
      <c r="C22" s="149">
        <v>0</v>
      </c>
      <c r="D22" s="182" t="s">
        <v>283</v>
      </c>
      <c r="E22" s="182" t="s">
        <v>284</v>
      </c>
      <c r="F22" s="149">
        <v>0.73</v>
      </c>
      <c r="G22" s="182" t="s">
        <v>285</v>
      </c>
      <c r="H22" s="182" t="s">
        <v>286</v>
      </c>
      <c r="I22" s="149">
        <v>0</v>
      </c>
    </row>
    <row r="23" s="172" customFormat="1" ht="14.05" customHeight="1" spans="1:9">
      <c r="A23" s="181" t="s">
        <v>287</v>
      </c>
      <c r="B23" s="182" t="s">
        <v>288</v>
      </c>
      <c r="C23" s="149">
        <v>247.21</v>
      </c>
      <c r="D23" s="182" t="s">
        <v>289</v>
      </c>
      <c r="E23" s="182" t="s">
        <v>290</v>
      </c>
      <c r="F23" s="149">
        <v>9.8</v>
      </c>
      <c r="G23" s="182" t="s">
        <v>291</v>
      </c>
      <c r="H23" s="182" t="s">
        <v>292</v>
      </c>
      <c r="I23" s="149">
        <v>0</v>
      </c>
    </row>
    <row r="24" s="172" customFormat="1" ht="14.05" customHeight="1" spans="1:9">
      <c r="A24" s="181" t="s">
        <v>293</v>
      </c>
      <c r="B24" s="182" t="s">
        <v>294</v>
      </c>
      <c r="C24" s="149">
        <v>0</v>
      </c>
      <c r="D24" s="182" t="s">
        <v>295</v>
      </c>
      <c r="E24" s="182" t="s">
        <v>296</v>
      </c>
      <c r="F24" s="149">
        <v>14.44</v>
      </c>
      <c r="G24" s="182" t="s">
        <v>297</v>
      </c>
      <c r="H24" s="182" t="s">
        <v>298</v>
      </c>
      <c r="I24" s="149">
        <v>0</v>
      </c>
    </row>
    <row r="25" s="172" customFormat="1" ht="14.05" customHeight="1" spans="1:9">
      <c r="A25" s="181" t="s">
        <v>299</v>
      </c>
      <c r="B25" s="182" t="s">
        <v>300</v>
      </c>
      <c r="C25" s="149">
        <v>0.24</v>
      </c>
      <c r="D25" s="182" t="s">
        <v>301</v>
      </c>
      <c r="E25" s="182" t="s">
        <v>302</v>
      </c>
      <c r="F25" s="149">
        <v>0</v>
      </c>
      <c r="G25" s="182" t="s">
        <v>303</v>
      </c>
      <c r="H25" s="182" t="s">
        <v>304</v>
      </c>
      <c r="I25" s="149">
        <v>0</v>
      </c>
    </row>
    <row r="26" s="172" customFormat="1" ht="14.05" customHeight="1" spans="1:9">
      <c r="A26" s="181" t="s">
        <v>305</v>
      </c>
      <c r="B26" s="182" t="s">
        <v>306</v>
      </c>
      <c r="C26" s="149">
        <v>8.81</v>
      </c>
      <c r="D26" s="182" t="s">
        <v>307</v>
      </c>
      <c r="E26" s="182" t="s">
        <v>308</v>
      </c>
      <c r="F26" s="149">
        <v>0</v>
      </c>
      <c r="G26" s="182" t="s">
        <v>309</v>
      </c>
      <c r="H26" s="182" t="s">
        <v>310</v>
      </c>
      <c r="I26" s="149">
        <v>0</v>
      </c>
    </row>
    <row r="27" s="172" customFormat="1" ht="14.05" customHeight="1" spans="1:9">
      <c r="A27" s="181" t="s">
        <v>311</v>
      </c>
      <c r="B27" s="182" t="s">
        <v>312</v>
      </c>
      <c r="C27" s="149">
        <v>0</v>
      </c>
      <c r="D27" s="182" t="s">
        <v>313</v>
      </c>
      <c r="E27" s="182" t="s">
        <v>314</v>
      </c>
      <c r="F27" s="149">
        <v>408.44</v>
      </c>
      <c r="G27" s="182" t="s">
        <v>315</v>
      </c>
      <c r="H27" s="182" t="s">
        <v>316</v>
      </c>
      <c r="I27" s="149">
        <v>0</v>
      </c>
    </row>
    <row r="28" s="172" customFormat="1" ht="14.05" customHeight="1" spans="1:9">
      <c r="A28" s="181" t="s">
        <v>317</v>
      </c>
      <c r="B28" s="182" t="s">
        <v>318</v>
      </c>
      <c r="C28" s="149">
        <v>0</v>
      </c>
      <c r="D28" s="182" t="s">
        <v>319</v>
      </c>
      <c r="E28" s="182" t="s">
        <v>320</v>
      </c>
      <c r="F28" s="149">
        <v>0</v>
      </c>
      <c r="G28" s="182" t="s">
        <v>321</v>
      </c>
      <c r="H28" s="182" t="s">
        <v>322</v>
      </c>
      <c r="I28" s="149">
        <v>0</v>
      </c>
    </row>
    <row r="29" s="172" customFormat="1" ht="14.05" customHeight="1" spans="1:9">
      <c r="A29" s="181" t="s">
        <v>323</v>
      </c>
      <c r="B29" s="182" t="s">
        <v>324</v>
      </c>
      <c r="C29" s="149">
        <v>0</v>
      </c>
      <c r="D29" s="182" t="s">
        <v>325</v>
      </c>
      <c r="E29" s="182" t="s">
        <v>326</v>
      </c>
      <c r="F29" s="149">
        <v>29.7</v>
      </c>
      <c r="G29" s="182" t="s">
        <v>327</v>
      </c>
      <c r="H29" s="182" t="s">
        <v>328</v>
      </c>
      <c r="I29" s="149">
        <v>0</v>
      </c>
    </row>
    <row r="30" s="172" customFormat="1" ht="14.05" customHeight="1" spans="1:9">
      <c r="A30" s="181" t="s">
        <v>329</v>
      </c>
      <c r="B30" s="182" t="s">
        <v>330</v>
      </c>
      <c r="C30" s="149">
        <v>0.88</v>
      </c>
      <c r="D30" s="182" t="s">
        <v>331</v>
      </c>
      <c r="E30" s="182" t="s">
        <v>332</v>
      </c>
      <c r="F30" s="149">
        <v>79.18</v>
      </c>
      <c r="G30" s="182" t="s">
        <v>333</v>
      </c>
      <c r="H30" s="182" t="s">
        <v>334</v>
      </c>
      <c r="I30" s="149">
        <v>0</v>
      </c>
    </row>
    <row r="31" s="172" customFormat="1" ht="14.05" customHeight="1" spans="1:9">
      <c r="A31" s="181" t="s">
        <v>335</v>
      </c>
      <c r="B31" s="182" t="s">
        <v>336</v>
      </c>
      <c r="C31" s="149">
        <v>0</v>
      </c>
      <c r="D31" s="182" t="s">
        <v>337</v>
      </c>
      <c r="E31" s="182" t="s">
        <v>338</v>
      </c>
      <c r="F31" s="149">
        <v>1.9</v>
      </c>
      <c r="G31" s="182" t="s">
        <v>339</v>
      </c>
      <c r="H31" s="182" t="s">
        <v>340</v>
      </c>
      <c r="I31" s="149">
        <v>0</v>
      </c>
    </row>
    <row r="32" s="172" customFormat="1" ht="14.05" customHeight="1" spans="1:9">
      <c r="A32" s="181">
        <v>30311</v>
      </c>
      <c r="B32" s="182" t="s">
        <v>341</v>
      </c>
      <c r="C32" s="149">
        <v>0</v>
      </c>
      <c r="D32" s="182" t="s">
        <v>342</v>
      </c>
      <c r="E32" s="182" t="s">
        <v>343</v>
      </c>
      <c r="F32" s="149">
        <v>79.07</v>
      </c>
      <c r="G32" s="182" t="s">
        <v>344</v>
      </c>
      <c r="H32" s="182" t="s">
        <v>345</v>
      </c>
      <c r="I32" s="149">
        <v>0</v>
      </c>
    </row>
    <row r="33" s="172" customFormat="1" ht="14.05" customHeight="1" spans="1:9">
      <c r="A33" s="181" t="s">
        <v>346</v>
      </c>
      <c r="B33" s="182" t="s">
        <v>347</v>
      </c>
      <c r="C33" s="149">
        <v>0</v>
      </c>
      <c r="D33" s="182" t="s">
        <v>348</v>
      </c>
      <c r="E33" s="182" t="s">
        <v>349</v>
      </c>
      <c r="F33" s="149">
        <v>0</v>
      </c>
      <c r="G33" s="182" t="s">
        <v>350</v>
      </c>
      <c r="H33" s="182" t="s">
        <v>351</v>
      </c>
      <c r="I33" s="149">
        <v>0</v>
      </c>
    </row>
    <row r="34" s="172" customFormat="1" ht="14.05" customHeight="1" spans="1:9">
      <c r="A34" s="181" t="s">
        <v>11</v>
      </c>
      <c r="B34" s="182" t="s">
        <v>11</v>
      </c>
      <c r="C34" s="149"/>
      <c r="D34" s="182" t="s">
        <v>352</v>
      </c>
      <c r="E34" s="182" t="s">
        <v>353</v>
      </c>
      <c r="F34" s="149">
        <v>21.77</v>
      </c>
      <c r="G34" s="182" t="s">
        <v>354</v>
      </c>
      <c r="H34" s="182" t="s">
        <v>355</v>
      </c>
      <c r="I34" s="149">
        <v>0</v>
      </c>
    </row>
    <row r="35" s="172" customFormat="1" ht="14.05" customHeight="1" spans="1:9">
      <c r="A35" s="181" t="s">
        <v>11</v>
      </c>
      <c r="B35" s="182" t="s">
        <v>11</v>
      </c>
      <c r="C35" s="149"/>
      <c r="D35" s="182" t="s">
        <v>356</v>
      </c>
      <c r="E35" s="182" t="s">
        <v>357</v>
      </c>
      <c r="F35" s="149">
        <f>SUM(F36:F39)</f>
        <v>0</v>
      </c>
      <c r="G35" s="182" t="s">
        <v>11</v>
      </c>
      <c r="H35" s="182" t="s">
        <v>11</v>
      </c>
      <c r="I35" s="149"/>
    </row>
    <row r="36" s="172" customFormat="1" ht="14.05" customHeight="1" spans="1:9">
      <c r="A36" s="183" t="s">
        <v>11</v>
      </c>
      <c r="B36" s="184" t="s">
        <v>11</v>
      </c>
      <c r="C36" s="149"/>
      <c r="D36" s="184" t="s">
        <v>358</v>
      </c>
      <c r="E36" s="184" t="s">
        <v>359</v>
      </c>
      <c r="F36" s="149">
        <v>0</v>
      </c>
      <c r="G36" s="184" t="s">
        <v>11</v>
      </c>
      <c r="H36" s="184" t="s">
        <v>11</v>
      </c>
      <c r="I36" s="149"/>
    </row>
    <row r="37" s="172" customFormat="1" ht="14.05" customHeight="1" spans="1:9">
      <c r="A37" s="160" t="s">
        <v>11</v>
      </c>
      <c r="B37" s="160" t="s">
        <v>11</v>
      </c>
      <c r="C37" s="149"/>
      <c r="D37" s="160" t="s">
        <v>360</v>
      </c>
      <c r="E37" s="160" t="s">
        <v>361</v>
      </c>
      <c r="F37" s="149">
        <v>0</v>
      </c>
      <c r="G37" s="160"/>
      <c r="H37" s="160"/>
      <c r="I37" s="149"/>
    </row>
    <row r="38" s="173" customFormat="1" ht="14.05" customHeight="1" spans="1:9">
      <c r="A38" s="160" t="s">
        <v>11</v>
      </c>
      <c r="B38" s="160" t="s">
        <v>11</v>
      </c>
      <c r="C38" s="149"/>
      <c r="D38" s="160" t="s">
        <v>362</v>
      </c>
      <c r="E38" s="160" t="s">
        <v>363</v>
      </c>
      <c r="F38" s="149">
        <v>0</v>
      </c>
      <c r="G38" s="160" t="s">
        <v>11</v>
      </c>
      <c r="H38" s="160" t="s">
        <v>11</v>
      </c>
      <c r="I38" s="149" t="s">
        <v>11</v>
      </c>
    </row>
    <row r="39" s="173" customFormat="1" ht="14.05" customHeight="1" spans="1:9">
      <c r="A39" s="160" t="s">
        <v>11</v>
      </c>
      <c r="B39" s="160" t="s">
        <v>11</v>
      </c>
      <c r="C39" s="149"/>
      <c r="D39" s="160" t="s">
        <v>364</v>
      </c>
      <c r="E39" s="160" t="s">
        <v>365</v>
      </c>
      <c r="F39" s="149">
        <v>0</v>
      </c>
      <c r="G39" s="160" t="s">
        <v>11</v>
      </c>
      <c r="H39" s="160" t="s">
        <v>11</v>
      </c>
      <c r="I39" s="149" t="s">
        <v>11</v>
      </c>
    </row>
    <row r="40" s="173" customFormat="1" ht="14.05" customHeight="1" spans="1:9">
      <c r="A40" s="159" t="s">
        <v>366</v>
      </c>
      <c r="B40" s="159"/>
      <c r="C40" s="149">
        <v>4796.77</v>
      </c>
      <c r="D40" s="185" t="s">
        <v>367</v>
      </c>
      <c r="E40" s="186"/>
      <c r="F40" s="186"/>
      <c r="G40" s="186"/>
      <c r="H40" s="187"/>
      <c r="I40" s="149">
        <v>1888.52</v>
      </c>
    </row>
    <row r="41" s="173" customFormat="1" ht="14.1" customHeight="1" spans="1:9">
      <c r="A41" s="157" t="s">
        <v>368</v>
      </c>
      <c r="B41" s="188"/>
      <c r="C41" s="188"/>
      <c r="D41" s="188"/>
      <c r="E41" s="188" t="s">
        <v>11</v>
      </c>
      <c r="F41" s="188" t="s">
        <v>11</v>
      </c>
      <c r="G41" s="188" t="s">
        <v>11</v>
      </c>
      <c r="H41" s="188" t="s">
        <v>11</v>
      </c>
      <c r="I41" s="188" t="s">
        <v>11</v>
      </c>
    </row>
    <row r="42" spans="1:9">
      <c r="A42" s="189"/>
      <c r="B42" s="189"/>
      <c r="C42" s="189"/>
      <c r="D42" s="189"/>
      <c r="E42" s="189"/>
      <c r="F42" s="189"/>
      <c r="G42" s="189"/>
      <c r="H42" s="189"/>
      <c r="I42" s="189"/>
    </row>
    <row r="43" spans="1:9">
      <c r="A43" s="189"/>
      <c r="B43" s="189"/>
      <c r="C43" s="189"/>
      <c r="D43" s="189"/>
      <c r="E43" s="189"/>
      <c r="F43" s="189"/>
      <c r="G43" s="189"/>
      <c r="H43" s="189"/>
      <c r="I43" s="189"/>
    </row>
  </sheetData>
  <mergeCells count="16">
    <mergeCell ref="A1:I1"/>
    <mergeCell ref="H2:I2"/>
    <mergeCell ref="H3:I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workbookViewId="0">
      <pane xSplit="4" ySplit="9" topLeftCell="E10" activePane="bottomRight" state="frozen"/>
      <selection/>
      <selection pane="topRight"/>
      <selection pane="bottomLeft"/>
      <selection pane="bottomRight" activeCell="A4" sqref="A4:Q17"/>
    </sheetView>
  </sheetViews>
  <sheetFormatPr defaultColWidth="9" defaultRowHeight="15"/>
  <cols>
    <col min="1" max="3" width="3.75" style="125" customWidth="1"/>
    <col min="4" max="4" width="17.85" style="125" customWidth="1"/>
    <col min="5" max="17" width="9.5" style="125" customWidth="1"/>
    <col min="18" max="16384" width="9" style="125"/>
  </cols>
  <sheetData>
    <row r="1" s="124" customFormat="1" ht="36" customHeight="1" spans="1:17">
      <c r="A1" s="109" t="s">
        <v>369</v>
      </c>
      <c r="B1" s="109"/>
      <c r="C1" s="109"/>
      <c r="D1" s="109"/>
      <c r="E1" s="109"/>
      <c r="F1" s="109"/>
      <c r="G1" s="109"/>
      <c r="H1" s="109"/>
      <c r="I1" s="109"/>
      <c r="J1" s="109"/>
      <c r="K1" s="109"/>
      <c r="L1" s="109"/>
      <c r="M1" s="109"/>
      <c r="N1" s="109"/>
      <c r="O1" s="109"/>
      <c r="P1" s="109"/>
      <c r="Q1" s="109"/>
    </row>
    <row r="2" s="154" customFormat="1" ht="18" customHeight="1" spans="1:17">
      <c r="A2" s="156"/>
      <c r="B2" s="156"/>
      <c r="C2" s="156"/>
      <c r="D2" s="156"/>
      <c r="E2" s="156"/>
      <c r="F2" s="156"/>
      <c r="G2" s="156"/>
      <c r="H2" s="156"/>
      <c r="I2" s="156"/>
      <c r="J2" s="156"/>
      <c r="K2" s="156"/>
      <c r="L2" s="156"/>
      <c r="N2" s="167"/>
      <c r="Q2" s="63" t="s">
        <v>370</v>
      </c>
    </row>
    <row r="3" s="154" customFormat="1" ht="18" customHeight="1" spans="1:17">
      <c r="A3" s="157" t="s">
        <v>2</v>
      </c>
      <c r="B3" s="157"/>
      <c r="C3" s="157"/>
      <c r="D3" s="157"/>
      <c r="E3" s="156"/>
      <c r="F3" s="156"/>
      <c r="G3" s="156"/>
      <c r="H3" s="156"/>
      <c r="I3" s="156"/>
      <c r="J3" s="156"/>
      <c r="K3" s="156"/>
      <c r="L3" s="156"/>
      <c r="N3" s="157"/>
      <c r="Q3" s="163" t="s">
        <v>3</v>
      </c>
    </row>
    <row r="4" s="165" customFormat="1" ht="18" customHeight="1" spans="1:17">
      <c r="A4" s="158" t="s">
        <v>6</v>
      </c>
      <c r="B4" s="158"/>
      <c r="C4" s="158" t="s">
        <v>11</v>
      </c>
      <c r="D4" s="158" t="s">
        <v>11</v>
      </c>
      <c r="E4" s="158" t="s">
        <v>78</v>
      </c>
      <c r="F4" s="158"/>
      <c r="G4" s="158"/>
      <c r="H4" s="158" t="s">
        <v>179</v>
      </c>
      <c r="I4" s="158"/>
      <c r="J4" s="158"/>
      <c r="K4" s="158" t="s">
        <v>180</v>
      </c>
      <c r="L4" s="158"/>
      <c r="M4" s="158"/>
      <c r="N4" s="158" t="s">
        <v>80</v>
      </c>
      <c r="O4" s="158"/>
      <c r="P4" s="158" t="s">
        <v>11</v>
      </c>
      <c r="Q4" s="158" t="s">
        <v>11</v>
      </c>
    </row>
    <row r="5" s="165" customFormat="1" ht="18" customHeight="1" spans="1:17">
      <c r="A5" s="158" t="s">
        <v>181</v>
      </c>
      <c r="B5" s="158"/>
      <c r="C5" s="158"/>
      <c r="D5" s="158" t="s">
        <v>94</v>
      </c>
      <c r="E5" s="158" t="s">
        <v>100</v>
      </c>
      <c r="F5" s="158" t="s">
        <v>371</v>
      </c>
      <c r="G5" s="158" t="s">
        <v>372</v>
      </c>
      <c r="H5" s="158" t="s">
        <v>100</v>
      </c>
      <c r="I5" s="158" t="s">
        <v>148</v>
      </c>
      <c r="J5" s="158" t="s">
        <v>149</v>
      </c>
      <c r="K5" s="158" t="s">
        <v>100</v>
      </c>
      <c r="L5" s="158" t="s">
        <v>148</v>
      </c>
      <c r="M5" s="158" t="s">
        <v>149</v>
      </c>
      <c r="N5" s="158" t="s">
        <v>100</v>
      </c>
      <c r="O5" s="158" t="s">
        <v>371</v>
      </c>
      <c r="P5" s="158" t="s">
        <v>183</v>
      </c>
      <c r="Q5" s="158"/>
    </row>
    <row r="6" s="165" customFormat="1" ht="18" customHeight="1" spans="1:17">
      <c r="A6" s="158"/>
      <c r="B6" s="158" t="s">
        <v>11</v>
      </c>
      <c r="C6" s="158" t="s">
        <v>11</v>
      </c>
      <c r="D6" s="158" t="s">
        <v>11</v>
      </c>
      <c r="E6" s="158" t="s">
        <v>11</v>
      </c>
      <c r="F6" s="158" t="s">
        <v>11</v>
      </c>
      <c r="G6" s="158" t="s">
        <v>95</v>
      </c>
      <c r="H6" s="158" t="s">
        <v>11</v>
      </c>
      <c r="I6" s="158" t="s">
        <v>11</v>
      </c>
      <c r="J6" s="158" t="s">
        <v>95</v>
      </c>
      <c r="K6" s="158" t="s">
        <v>11</v>
      </c>
      <c r="L6" s="158" t="s">
        <v>11</v>
      </c>
      <c r="M6" s="158" t="s">
        <v>95</v>
      </c>
      <c r="N6" s="158" t="s">
        <v>11</v>
      </c>
      <c r="O6" s="158" t="s">
        <v>11</v>
      </c>
      <c r="P6" s="158" t="s">
        <v>373</v>
      </c>
      <c r="Q6" s="158" t="s">
        <v>374</v>
      </c>
    </row>
    <row r="7" s="166" customFormat="1" ht="18" customHeight="1" spans="1:17">
      <c r="A7" s="158"/>
      <c r="B7" s="158" t="s">
        <v>11</v>
      </c>
      <c r="C7" s="158" t="s">
        <v>11</v>
      </c>
      <c r="D7" s="158" t="s">
        <v>11</v>
      </c>
      <c r="E7" s="158" t="s">
        <v>11</v>
      </c>
      <c r="F7" s="158" t="s">
        <v>11</v>
      </c>
      <c r="G7" s="158" t="s">
        <v>11</v>
      </c>
      <c r="H7" s="158" t="s">
        <v>11</v>
      </c>
      <c r="I7" s="158" t="s">
        <v>11</v>
      </c>
      <c r="J7" s="158" t="s">
        <v>11</v>
      </c>
      <c r="K7" s="158" t="s">
        <v>11</v>
      </c>
      <c r="L7" s="158" t="s">
        <v>11</v>
      </c>
      <c r="M7" s="158" t="s">
        <v>11</v>
      </c>
      <c r="N7" s="158" t="s">
        <v>11</v>
      </c>
      <c r="O7" s="158" t="s">
        <v>11</v>
      </c>
      <c r="P7" s="158" t="s">
        <v>11</v>
      </c>
      <c r="Q7" s="158" t="s">
        <v>11</v>
      </c>
    </row>
    <row r="8" s="166" customFormat="1" ht="18" customHeight="1" spans="1:17">
      <c r="A8" s="158" t="s">
        <v>97</v>
      </c>
      <c r="B8" s="158" t="s">
        <v>98</v>
      </c>
      <c r="C8" s="158" t="s">
        <v>99</v>
      </c>
      <c r="D8" s="158" t="s">
        <v>10</v>
      </c>
      <c r="E8" s="159" t="s">
        <v>12</v>
      </c>
      <c r="F8" s="159" t="s">
        <v>13</v>
      </c>
      <c r="G8" s="159" t="s">
        <v>19</v>
      </c>
      <c r="H8" s="159" t="s">
        <v>22</v>
      </c>
      <c r="I8" s="159" t="s">
        <v>25</v>
      </c>
      <c r="J8" s="159" t="s">
        <v>28</v>
      </c>
      <c r="K8" s="159" t="s">
        <v>31</v>
      </c>
      <c r="L8" s="159" t="s">
        <v>34</v>
      </c>
      <c r="M8" s="159" t="s">
        <v>36</v>
      </c>
      <c r="N8" s="159" t="s">
        <v>38</v>
      </c>
      <c r="O8" s="159" t="s">
        <v>40</v>
      </c>
      <c r="P8" s="159" t="s">
        <v>42</v>
      </c>
      <c r="Q8" s="159" t="s">
        <v>44</v>
      </c>
    </row>
    <row r="9" s="166" customFormat="1" ht="18" customHeight="1" spans="1:17">
      <c r="A9" s="158"/>
      <c r="B9" s="158" t="s">
        <v>11</v>
      </c>
      <c r="C9" s="158" t="s">
        <v>11</v>
      </c>
      <c r="D9" s="158" t="s">
        <v>100</v>
      </c>
      <c r="E9" s="149"/>
      <c r="F9" s="149"/>
      <c r="G9" s="149"/>
      <c r="H9" s="149"/>
      <c r="I9" s="149"/>
      <c r="J9" s="149"/>
      <c r="K9" s="149"/>
      <c r="L9" s="149"/>
      <c r="M9" s="149"/>
      <c r="N9" s="149"/>
      <c r="O9" s="149"/>
      <c r="P9" s="149"/>
      <c r="Q9" s="149"/>
    </row>
    <row r="10" s="166" customFormat="1" ht="18" customHeight="1" spans="1:17">
      <c r="A10" s="160"/>
      <c r="B10" s="160"/>
      <c r="C10" s="160"/>
      <c r="D10" s="160"/>
      <c r="E10" s="149"/>
      <c r="F10" s="149"/>
      <c r="G10" s="149"/>
      <c r="H10" s="149"/>
      <c r="I10" s="149"/>
      <c r="J10" s="149"/>
      <c r="K10" s="149"/>
      <c r="L10" s="149"/>
      <c r="M10" s="149"/>
      <c r="N10" s="149"/>
      <c r="O10" s="149"/>
      <c r="P10" s="149"/>
      <c r="Q10" s="149"/>
    </row>
    <row r="11" s="166" customFormat="1" ht="18" customHeight="1" spans="1:17">
      <c r="A11" s="160"/>
      <c r="B11" s="160"/>
      <c r="C11" s="160"/>
      <c r="D11" s="160"/>
      <c r="E11" s="149"/>
      <c r="F11" s="149"/>
      <c r="G11" s="149"/>
      <c r="H11" s="149"/>
      <c r="I11" s="149"/>
      <c r="J11" s="149"/>
      <c r="K11" s="149"/>
      <c r="L11" s="149"/>
      <c r="M11" s="149"/>
      <c r="N11" s="149"/>
      <c r="O11" s="149"/>
      <c r="P11" s="149"/>
      <c r="Q11" s="149"/>
    </row>
    <row r="12" s="166" customFormat="1" ht="18" customHeight="1" spans="1:17">
      <c r="A12" s="160"/>
      <c r="B12" s="160"/>
      <c r="C12" s="160"/>
      <c r="D12" s="160"/>
      <c r="E12" s="149"/>
      <c r="F12" s="149"/>
      <c r="G12" s="149"/>
      <c r="H12" s="149"/>
      <c r="I12" s="149"/>
      <c r="J12" s="149"/>
      <c r="K12" s="149"/>
      <c r="L12" s="149"/>
      <c r="M12" s="149"/>
      <c r="N12" s="149"/>
      <c r="O12" s="149"/>
      <c r="P12" s="149"/>
      <c r="Q12" s="149"/>
    </row>
    <row r="13" s="166" customFormat="1" ht="18" customHeight="1" spans="1:17">
      <c r="A13" s="160"/>
      <c r="B13" s="160"/>
      <c r="C13" s="160"/>
      <c r="D13" s="160"/>
      <c r="E13" s="149"/>
      <c r="F13" s="149"/>
      <c r="G13" s="149"/>
      <c r="H13" s="149"/>
      <c r="I13" s="149"/>
      <c r="J13" s="149"/>
      <c r="K13" s="149"/>
      <c r="L13" s="149"/>
      <c r="M13" s="149"/>
      <c r="N13" s="149"/>
      <c r="O13" s="149"/>
      <c r="P13" s="149"/>
      <c r="Q13" s="149"/>
    </row>
    <row r="14" s="166" customFormat="1" ht="18" customHeight="1" spans="1:17">
      <c r="A14" s="160"/>
      <c r="B14" s="160"/>
      <c r="C14" s="160"/>
      <c r="D14" s="160"/>
      <c r="E14" s="149"/>
      <c r="F14" s="149"/>
      <c r="G14" s="149"/>
      <c r="H14" s="149"/>
      <c r="I14" s="149"/>
      <c r="J14" s="149"/>
      <c r="K14" s="149"/>
      <c r="L14" s="149"/>
      <c r="M14" s="149"/>
      <c r="N14" s="149"/>
      <c r="O14" s="149"/>
      <c r="P14" s="149"/>
      <c r="Q14" s="149"/>
    </row>
    <row r="15" s="166" customFormat="1" ht="18" customHeight="1" spans="1:17">
      <c r="A15" s="160"/>
      <c r="B15" s="160"/>
      <c r="C15" s="160"/>
      <c r="D15" s="160"/>
      <c r="E15" s="149"/>
      <c r="F15" s="149"/>
      <c r="G15" s="149"/>
      <c r="H15" s="149"/>
      <c r="I15" s="149"/>
      <c r="J15" s="149"/>
      <c r="K15" s="149"/>
      <c r="L15" s="149"/>
      <c r="M15" s="149"/>
      <c r="N15" s="149"/>
      <c r="O15" s="149"/>
      <c r="P15" s="149"/>
      <c r="Q15" s="149"/>
    </row>
    <row r="16" s="166" customFormat="1" ht="18" customHeight="1" spans="1:17">
      <c r="A16" s="161" t="s">
        <v>375</v>
      </c>
      <c r="B16" s="161"/>
      <c r="C16" s="161"/>
      <c r="D16" s="161"/>
      <c r="E16" s="161"/>
      <c r="F16" s="161"/>
      <c r="G16" s="161"/>
      <c r="H16" s="161"/>
      <c r="I16" s="161"/>
      <c r="J16" s="161"/>
      <c r="K16" s="161"/>
      <c r="L16" s="161"/>
      <c r="M16" s="161"/>
      <c r="N16" s="161"/>
      <c r="O16" s="154"/>
      <c r="P16" s="154"/>
      <c r="Q16" s="154"/>
    </row>
    <row r="17" s="155" customFormat="1" ht="18" customHeight="1" spans="1:17">
      <c r="A17" s="161" t="s">
        <v>376</v>
      </c>
      <c r="B17" s="162"/>
      <c r="C17" s="162"/>
      <c r="D17" s="162"/>
      <c r="E17" s="162"/>
      <c r="F17" s="162"/>
      <c r="G17" s="162"/>
      <c r="H17" s="162"/>
      <c r="I17" s="162"/>
      <c r="J17" s="162"/>
      <c r="K17" s="162"/>
      <c r="L17" s="162"/>
      <c r="M17" s="162"/>
      <c r="N17" s="162"/>
      <c r="O17" s="168"/>
      <c r="P17" s="168"/>
      <c r="Q17" s="168"/>
    </row>
  </sheetData>
  <mergeCells count="31">
    <mergeCell ref="A1:Q1"/>
    <mergeCell ref="A4:D4"/>
    <mergeCell ref="E4:G4"/>
    <mergeCell ref="H4:J4"/>
    <mergeCell ref="K4:M4"/>
    <mergeCell ref="N4:Q4"/>
    <mergeCell ref="P5:Q5"/>
    <mergeCell ref="A10:C10"/>
    <mergeCell ref="A11:C11"/>
    <mergeCell ref="A12:C12"/>
    <mergeCell ref="A13:C13"/>
    <mergeCell ref="A14:C14"/>
    <mergeCell ref="A15:C15"/>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47244094488189" right="0.47244094488189" top="0.866141732283464" bottom="0.393700787401575" header="0.748031496062992" footer="0.196850393700787"/>
  <pageSetup paperSize="9" scale="84"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workbookViewId="0">
      <pane ySplit="9" topLeftCell="A13" activePane="bottomLeft" state="frozen"/>
      <selection/>
      <selection pane="bottomLeft" activeCell="A4" sqref="A4:J17"/>
    </sheetView>
  </sheetViews>
  <sheetFormatPr defaultColWidth="9" defaultRowHeight="15"/>
  <cols>
    <col min="1" max="3" width="3.75" style="125" customWidth="1"/>
    <col min="4" max="4" width="27.6" style="125" customWidth="1"/>
    <col min="5" max="10" width="14.55" style="125" customWidth="1"/>
    <col min="11" max="245" width="9" style="125"/>
  </cols>
  <sheetData>
    <row r="1" s="124" customFormat="1" ht="36" customHeight="1" spans="1:10">
      <c r="A1" s="109" t="s">
        <v>377</v>
      </c>
      <c r="B1" s="109"/>
      <c r="C1" s="109"/>
      <c r="D1" s="109"/>
      <c r="E1" s="109"/>
      <c r="F1" s="109"/>
      <c r="G1" s="109"/>
      <c r="H1" s="109"/>
      <c r="I1" s="109"/>
      <c r="J1" s="109"/>
    </row>
    <row r="2" s="125" customFormat="1" ht="18" customHeight="1" spans="1:10">
      <c r="A2" s="156"/>
      <c r="B2" s="156"/>
      <c r="C2" s="156"/>
      <c r="D2" s="156"/>
      <c r="E2" s="156"/>
      <c r="F2" s="156"/>
      <c r="G2" s="156"/>
      <c r="J2" s="63" t="s">
        <v>378</v>
      </c>
    </row>
    <row r="3" s="125" customFormat="1" ht="18" customHeight="1" spans="1:10">
      <c r="A3" s="157" t="s">
        <v>2</v>
      </c>
      <c r="B3" s="157"/>
      <c r="C3" s="157"/>
      <c r="D3" s="157"/>
      <c r="E3" s="156"/>
      <c r="F3" s="156"/>
      <c r="G3" s="156"/>
      <c r="J3" s="163" t="s">
        <v>3</v>
      </c>
    </row>
    <row r="4" s="153" customFormat="1" ht="21" customHeight="1" spans="1:10">
      <c r="A4" s="158" t="s">
        <v>6</v>
      </c>
      <c r="B4" s="158"/>
      <c r="C4" s="158"/>
      <c r="D4" s="158"/>
      <c r="E4" s="158" t="s">
        <v>78</v>
      </c>
      <c r="F4" s="158" t="s">
        <v>179</v>
      </c>
      <c r="G4" s="158" t="s">
        <v>180</v>
      </c>
      <c r="H4" s="158" t="s">
        <v>80</v>
      </c>
      <c r="I4" s="158"/>
      <c r="J4" s="158"/>
    </row>
    <row r="5" s="153" customFormat="1" ht="18" customHeight="1" spans="1:10">
      <c r="A5" s="158" t="s">
        <v>181</v>
      </c>
      <c r="B5" s="158"/>
      <c r="C5" s="158"/>
      <c r="D5" s="158" t="s">
        <v>94</v>
      </c>
      <c r="E5" s="158"/>
      <c r="F5" s="158"/>
      <c r="G5" s="158"/>
      <c r="H5" s="158" t="s">
        <v>100</v>
      </c>
      <c r="I5" s="158" t="s">
        <v>379</v>
      </c>
      <c r="J5" s="158" t="s">
        <v>380</v>
      </c>
    </row>
    <row r="6" s="153" customFormat="1" ht="18" customHeight="1" spans="1:10">
      <c r="A6" s="158"/>
      <c r="B6" s="158"/>
      <c r="C6" s="158"/>
      <c r="D6" s="158"/>
      <c r="E6" s="158"/>
      <c r="F6" s="158"/>
      <c r="G6" s="158"/>
      <c r="H6" s="158"/>
      <c r="I6" s="158"/>
      <c r="J6" s="158" t="s">
        <v>185</v>
      </c>
    </row>
    <row r="7" s="154" customFormat="1" ht="18" customHeight="1" spans="1:10">
      <c r="A7" s="158"/>
      <c r="B7" s="158"/>
      <c r="C7" s="158"/>
      <c r="D7" s="158"/>
      <c r="E7" s="158"/>
      <c r="F7" s="158"/>
      <c r="G7" s="158"/>
      <c r="H7" s="158"/>
      <c r="I7" s="158"/>
      <c r="J7" s="158"/>
    </row>
    <row r="8" s="154" customFormat="1" ht="18" customHeight="1" spans="1:10">
      <c r="A8" s="158" t="s">
        <v>97</v>
      </c>
      <c r="B8" s="158" t="s">
        <v>98</v>
      </c>
      <c r="C8" s="158" t="s">
        <v>99</v>
      </c>
      <c r="D8" s="158" t="s">
        <v>10</v>
      </c>
      <c r="E8" s="159">
        <v>1</v>
      </c>
      <c r="F8" s="159">
        <v>2</v>
      </c>
      <c r="G8" s="159">
        <v>3</v>
      </c>
      <c r="H8" s="159">
        <v>4</v>
      </c>
      <c r="I8" s="159">
        <v>5</v>
      </c>
      <c r="J8" s="159">
        <v>6</v>
      </c>
    </row>
    <row r="9" s="154" customFormat="1" ht="21" customHeight="1" spans="1:10">
      <c r="A9" s="158"/>
      <c r="B9" s="158"/>
      <c r="C9" s="158"/>
      <c r="D9" s="158" t="s">
        <v>100</v>
      </c>
      <c r="E9" s="149"/>
      <c r="F9" s="149"/>
      <c r="G9" s="149"/>
      <c r="H9" s="149"/>
      <c r="I9" s="149"/>
      <c r="J9" s="149"/>
    </row>
    <row r="10" s="154" customFormat="1" ht="21" customHeight="1" spans="1:10">
      <c r="A10" s="160"/>
      <c r="B10" s="160"/>
      <c r="C10" s="160"/>
      <c r="D10" s="160"/>
      <c r="E10" s="149"/>
      <c r="F10" s="149"/>
      <c r="G10" s="149"/>
      <c r="H10" s="149"/>
      <c r="I10" s="149"/>
      <c r="J10" s="149"/>
    </row>
    <row r="11" s="154" customFormat="1" ht="21" customHeight="1" spans="1:10">
      <c r="A11" s="160"/>
      <c r="B11" s="160"/>
      <c r="C11" s="160"/>
      <c r="D11" s="160"/>
      <c r="E11" s="149"/>
      <c r="F11" s="149"/>
      <c r="G11" s="149"/>
      <c r="H11" s="149"/>
      <c r="I11" s="149"/>
      <c r="J11" s="149"/>
    </row>
    <row r="12" s="154" customFormat="1" ht="21" customHeight="1" spans="1:10">
      <c r="A12" s="160"/>
      <c r="B12" s="160"/>
      <c r="C12" s="160"/>
      <c r="D12" s="160"/>
      <c r="E12" s="149"/>
      <c r="F12" s="149"/>
      <c r="G12" s="149"/>
      <c r="H12" s="149"/>
      <c r="I12" s="149"/>
      <c r="J12" s="149"/>
    </row>
    <row r="13" s="154" customFormat="1" ht="21" customHeight="1" spans="1:10">
      <c r="A13" s="160"/>
      <c r="B13" s="160"/>
      <c r="C13" s="160"/>
      <c r="D13" s="160"/>
      <c r="E13" s="149"/>
      <c r="F13" s="149"/>
      <c r="G13" s="149"/>
      <c r="H13" s="149"/>
      <c r="I13" s="149"/>
      <c r="J13" s="149"/>
    </row>
    <row r="14" s="154" customFormat="1" ht="21" customHeight="1" spans="1:10">
      <c r="A14" s="160"/>
      <c r="B14" s="160"/>
      <c r="C14" s="160"/>
      <c r="D14" s="160"/>
      <c r="E14" s="149"/>
      <c r="F14" s="149"/>
      <c r="G14" s="149"/>
      <c r="H14" s="149"/>
      <c r="I14" s="149"/>
      <c r="J14" s="149"/>
    </row>
    <row r="15" s="154" customFormat="1" ht="21" customHeight="1" spans="1:10">
      <c r="A15" s="160"/>
      <c r="B15" s="160"/>
      <c r="C15" s="160"/>
      <c r="D15" s="160"/>
      <c r="E15" s="149"/>
      <c r="F15" s="149"/>
      <c r="G15" s="149"/>
      <c r="H15" s="149"/>
      <c r="I15" s="149"/>
      <c r="J15" s="149"/>
    </row>
    <row r="16" s="154" customFormat="1" ht="21" customHeight="1" spans="1:7">
      <c r="A16" s="161" t="s">
        <v>381</v>
      </c>
      <c r="B16" s="161"/>
      <c r="C16" s="161"/>
      <c r="D16" s="161"/>
      <c r="E16" s="161"/>
      <c r="F16" s="161"/>
      <c r="G16" s="161"/>
    </row>
    <row r="17" s="155" customFormat="1" ht="18" customHeight="1" spans="1:14">
      <c r="A17" s="161" t="s">
        <v>382</v>
      </c>
      <c r="B17" s="162"/>
      <c r="C17" s="162"/>
      <c r="D17" s="162"/>
      <c r="E17" s="162"/>
      <c r="F17" s="162"/>
      <c r="G17" s="162"/>
      <c r="H17" s="162"/>
      <c r="I17" s="162"/>
      <c r="J17" s="162"/>
      <c r="K17" s="164"/>
      <c r="L17" s="164"/>
      <c r="M17" s="164"/>
      <c r="N17" s="164"/>
    </row>
  </sheetData>
  <mergeCells count="20">
    <mergeCell ref="A1:J1"/>
    <mergeCell ref="A4:D4"/>
    <mergeCell ref="H4:J4"/>
    <mergeCell ref="A10:C10"/>
    <mergeCell ref="A11:C11"/>
    <mergeCell ref="A12:C12"/>
    <mergeCell ref="A13:C13"/>
    <mergeCell ref="A14:C14"/>
    <mergeCell ref="A15:C15"/>
    <mergeCell ref="A8:A9"/>
    <mergeCell ref="B8:B9"/>
    <mergeCell ref="C8:C9"/>
    <mergeCell ref="D5:D7"/>
    <mergeCell ref="E4:E7"/>
    <mergeCell ref="F4:F7"/>
    <mergeCell ref="G4:G7"/>
    <mergeCell ref="H5:H7"/>
    <mergeCell ref="I5:I7"/>
    <mergeCell ref="J5:J7"/>
    <mergeCell ref="A5:C7"/>
  </mergeCells>
  <printOptions horizontalCentered="1"/>
  <pageMargins left="0.47244094488189" right="0.47244094488189" top="0.866141732283464" bottom="0.393700787401575" header="0.748031496062992" footer="0.31496062992126"/>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ySplit="5" topLeftCell="A6" activePane="bottomLeft" state="frozen"/>
      <selection/>
      <selection pane="bottomLeft" activeCell="D12" sqref="D9 D12"/>
    </sheetView>
  </sheetViews>
  <sheetFormatPr defaultColWidth="9" defaultRowHeight="14.25" customHeight="1" outlineLevelCol="3"/>
  <cols>
    <col min="1" max="1" width="33.85" style="125" customWidth="1"/>
    <col min="2" max="2" width="8.65" style="125" customWidth="1"/>
    <col min="3" max="4" width="19.5" style="125" customWidth="1"/>
    <col min="5" max="16384" width="9" style="3"/>
  </cols>
  <sheetData>
    <row r="1" s="144" customFormat="1" ht="38.05" customHeight="1" spans="1:4">
      <c r="A1" s="109" t="s">
        <v>383</v>
      </c>
      <c r="B1" s="109"/>
      <c r="C1" s="109"/>
      <c r="D1" s="109"/>
    </row>
    <row r="2" s="3" customFormat="1" ht="18" customHeight="1" spans="1:4">
      <c r="A2" s="127"/>
      <c r="B2" s="127"/>
      <c r="C2" s="127"/>
      <c r="D2" s="64" t="s">
        <v>384</v>
      </c>
    </row>
    <row r="3" s="3" customFormat="1" ht="18" customHeight="1" spans="1:4">
      <c r="A3" s="127" t="s">
        <v>2</v>
      </c>
      <c r="B3" s="127"/>
      <c r="C3" s="127"/>
      <c r="D3" s="64" t="s">
        <v>3</v>
      </c>
    </row>
    <row r="4" s="3" customFormat="1" ht="21" customHeight="1" spans="1:4">
      <c r="A4" s="146" t="s">
        <v>385</v>
      </c>
      <c r="B4" s="146" t="s">
        <v>7</v>
      </c>
      <c r="C4" s="146" t="s">
        <v>386</v>
      </c>
      <c r="D4" s="146" t="s">
        <v>387</v>
      </c>
    </row>
    <row r="5" s="145" customFormat="1" ht="21" customHeight="1" spans="1:4">
      <c r="A5" s="146" t="s">
        <v>388</v>
      </c>
      <c r="B5" s="146"/>
      <c r="C5" s="146" t="s">
        <v>12</v>
      </c>
      <c r="D5" s="146">
        <v>2</v>
      </c>
    </row>
    <row r="6" s="145" customFormat="1" ht="21" customHeight="1" spans="1:4">
      <c r="A6" s="147" t="s">
        <v>389</v>
      </c>
      <c r="B6" s="146">
        <v>1</v>
      </c>
      <c r="C6" s="146" t="s">
        <v>390</v>
      </c>
      <c r="D6" s="146" t="s">
        <v>390</v>
      </c>
    </row>
    <row r="7" s="145" customFormat="1" ht="21" customHeight="1" spans="1:4">
      <c r="A7" s="148" t="s">
        <v>391</v>
      </c>
      <c r="B7" s="146">
        <v>2</v>
      </c>
      <c r="C7" s="149">
        <v>12</v>
      </c>
      <c r="D7" s="149">
        <v>11.7</v>
      </c>
    </row>
    <row r="8" s="145" customFormat="1" ht="21" customHeight="1" spans="1:4">
      <c r="A8" s="148" t="s">
        <v>392</v>
      </c>
      <c r="B8" s="146">
        <v>3</v>
      </c>
      <c r="C8" s="149">
        <v>0</v>
      </c>
      <c r="D8" s="149">
        <v>0</v>
      </c>
    </row>
    <row r="9" s="145" customFormat="1" ht="21" customHeight="1" spans="1:4">
      <c r="A9" s="148" t="s">
        <v>393</v>
      </c>
      <c r="B9" s="146">
        <v>4</v>
      </c>
      <c r="C9" s="149">
        <v>2</v>
      </c>
      <c r="D9" s="149">
        <v>1.9</v>
      </c>
    </row>
    <row r="10" s="145" customFormat="1" ht="21" customHeight="1" spans="1:4">
      <c r="A10" s="148" t="s">
        <v>394</v>
      </c>
      <c r="B10" s="146">
        <v>5</v>
      </c>
      <c r="C10" s="149">
        <v>0</v>
      </c>
      <c r="D10" s="149">
        <v>0</v>
      </c>
    </row>
    <row r="11" s="145" customFormat="1" ht="21" customHeight="1" spans="1:4">
      <c r="A11" s="148" t="s">
        <v>395</v>
      </c>
      <c r="B11" s="146">
        <v>6</v>
      </c>
      <c r="C11" s="149">
        <v>2</v>
      </c>
      <c r="D11" s="149">
        <v>1.9</v>
      </c>
    </row>
    <row r="12" s="145" customFormat="1" ht="21" customHeight="1" spans="1:4">
      <c r="A12" s="148" t="s">
        <v>396</v>
      </c>
      <c r="B12" s="146">
        <v>7</v>
      </c>
      <c r="C12" s="149">
        <v>10</v>
      </c>
      <c r="D12" s="149">
        <v>9.8</v>
      </c>
    </row>
    <row r="13" s="145" customFormat="1" ht="21" customHeight="1" spans="1:4">
      <c r="A13" s="148" t="s">
        <v>397</v>
      </c>
      <c r="B13" s="146">
        <v>8</v>
      </c>
      <c r="C13" s="146" t="s">
        <v>390</v>
      </c>
      <c r="D13" s="149">
        <v>9.8</v>
      </c>
    </row>
    <row r="14" s="145" customFormat="1" ht="21" customHeight="1" spans="1:4">
      <c r="A14" s="148" t="s">
        <v>398</v>
      </c>
      <c r="B14" s="146">
        <v>9</v>
      </c>
      <c r="C14" s="146" t="s">
        <v>390</v>
      </c>
      <c r="D14" s="149">
        <v>0</v>
      </c>
    </row>
    <row r="15" s="145" customFormat="1" ht="21" customHeight="1" spans="1:4">
      <c r="A15" s="148" t="s">
        <v>399</v>
      </c>
      <c r="B15" s="146">
        <v>10</v>
      </c>
      <c r="C15" s="146" t="s">
        <v>390</v>
      </c>
      <c r="D15" s="149">
        <v>0</v>
      </c>
    </row>
    <row r="16" s="145" customFormat="1" ht="21" customHeight="1" spans="1:4">
      <c r="A16" s="148" t="s">
        <v>400</v>
      </c>
      <c r="B16" s="146">
        <v>11</v>
      </c>
      <c r="C16" s="146" t="s">
        <v>390</v>
      </c>
      <c r="D16" s="146" t="s">
        <v>390</v>
      </c>
    </row>
    <row r="17" s="145" customFormat="1" ht="21" customHeight="1" spans="1:4">
      <c r="A17" s="148" t="s">
        <v>401</v>
      </c>
      <c r="B17" s="146">
        <v>12</v>
      </c>
      <c r="C17" s="146" t="s">
        <v>390</v>
      </c>
      <c r="D17" s="149">
        <v>0</v>
      </c>
    </row>
    <row r="18" s="145" customFormat="1" ht="21" customHeight="1" spans="1:4">
      <c r="A18" s="148" t="s">
        <v>402</v>
      </c>
      <c r="B18" s="146">
        <v>13</v>
      </c>
      <c r="C18" s="146" t="s">
        <v>390</v>
      </c>
      <c r="D18" s="149">
        <v>0</v>
      </c>
    </row>
    <row r="19" s="145" customFormat="1" ht="21" customHeight="1" spans="1:4">
      <c r="A19" s="148" t="s">
        <v>403</v>
      </c>
      <c r="B19" s="146">
        <v>14</v>
      </c>
      <c r="C19" s="146" t="s">
        <v>390</v>
      </c>
      <c r="D19" s="149">
        <v>0</v>
      </c>
    </row>
    <row r="20" s="145" customFormat="1" ht="21" customHeight="1" spans="1:4">
      <c r="A20" s="148" t="s">
        <v>404</v>
      </c>
      <c r="B20" s="146">
        <v>15</v>
      </c>
      <c r="C20" s="146" t="s">
        <v>390</v>
      </c>
      <c r="D20" s="149">
        <v>17</v>
      </c>
    </row>
    <row r="21" s="145" customFormat="1" ht="21" customHeight="1" spans="1:4">
      <c r="A21" s="148" t="s">
        <v>405</v>
      </c>
      <c r="B21" s="146">
        <v>16</v>
      </c>
      <c r="C21" s="146" t="s">
        <v>390</v>
      </c>
      <c r="D21" s="149">
        <v>60</v>
      </c>
    </row>
    <row r="22" s="145" customFormat="1" ht="21" customHeight="1" spans="1:4">
      <c r="A22" s="148" t="s">
        <v>406</v>
      </c>
      <c r="B22" s="146">
        <v>17</v>
      </c>
      <c r="C22" s="146" t="s">
        <v>390</v>
      </c>
      <c r="D22" s="149">
        <v>0</v>
      </c>
    </row>
    <row r="23" s="145" customFormat="1" ht="21" customHeight="1" spans="1:4">
      <c r="A23" s="148" t="s">
        <v>407</v>
      </c>
      <c r="B23" s="146">
        <v>18</v>
      </c>
      <c r="C23" s="146" t="s">
        <v>390</v>
      </c>
      <c r="D23" s="149">
        <v>1640</v>
      </c>
    </row>
    <row r="24" s="145" customFormat="1" ht="21" customHeight="1" spans="1:4">
      <c r="A24" s="148" t="s">
        <v>408</v>
      </c>
      <c r="B24" s="146">
        <v>19</v>
      </c>
      <c r="C24" s="146" t="s">
        <v>390</v>
      </c>
      <c r="D24" s="149">
        <v>0</v>
      </c>
    </row>
    <row r="25" s="145" customFormat="1" ht="21" customHeight="1" spans="1:4">
      <c r="A25" s="148" t="s">
        <v>409</v>
      </c>
      <c r="B25" s="146">
        <v>20</v>
      </c>
      <c r="C25" s="146" t="s">
        <v>390</v>
      </c>
      <c r="D25" s="149">
        <v>0</v>
      </c>
    </row>
    <row r="26" s="145" customFormat="1" ht="21" customHeight="1" spans="1:4">
      <c r="A26" s="148" t="s">
        <v>410</v>
      </c>
      <c r="B26" s="146">
        <v>21</v>
      </c>
      <c r="C26" s="146" t="s">
        <v>390</v>
      </c>
      <c r="D26" s="149">
        <v>0</v>
      </c>
    </row>
    <row r="27" s="3" customFormat="1" ht="21" customHeight="1" spans="1:4">
      <c r="A27" s="147" t="s">
        <v>411</v>
      </c>
      <c r="B27" s="146">
        <v>22</v>
      </c>
      <c r="C27" s="146" t="s">
        <v>390</v>
      </c>
      <c r="D27" s="149">
        <v>0</v>
      </c>
    </row>
    <row r="28" s="3" customFormat="1" ht="21" customHeight="1" spans="1:4">
      <c r="A28" s="148" t="s">
        <v>412</v>
      </c>
      <c r="B28" s="146">
        <v>23</v>
      </c>
      <c r="C28" s="146" t="s">
        <v>390</v>
      </c>
      <c r="D28" s="149">
        <v>0</v>
      </c>
    </row>
    <row r="29" s="3" customFormat="1" ht="21" customHeight="1" spans="1:4">
      <c r="A29" s="148" t="s">
        <v>413</v>
      </c>
      <c r="B29" s="146">
        <v>24</v>
      </c>
      <c r="C29" s="146" t="s">
        <v>390</v>
      </c>
      <c r="D29" s="149">
        <v>0</v>
      </c>
    </row>
    <row r="30" s="3" customFormat="1" ht="42.9" customHeight="1" spans="1:4">
      <c r="A30" s="150" t="s">
        <v>414</v>
      </c>
      <c r="B30" s="150"/>
      <c r="C30" s="150"/>
      <c r="D30" s="150"/>
    </row>
    <row r="31" s="3" customFormat="1" ht="27.6" customHeight="1" spans="1:4">
      <c r="A31" s="151" t="s">
        <v>415</v>
      </c>
      <c r="B31" s="151"/>
      <c r="C31" s="151"/>
      <c r="D31" s="151"/>
    </row>
    <row r="32" s="3" customFormat="1" customHeight="1" spans="1:4">
      <c r="A32" s="152"/>
      <c r="B32" s="152"/>
      <c r="C32" s="152"/>
      <c r="D32" s="152"/>
    </row>
  </sheetData>
  <mergeCells count="4">
    <mergeCell ref="A1:D1"/>
    <mergeCell ref="A30:D30"/>
    <mergeCell ref="A31:D31"/>
    <mergeCell ref="B4:B5"/>
  </mergeCells>
  <printOptions horizontalCentered="1"/>
  <pageMargins left="0.984251968503937" right="0.590551181102362" top="1.06299212598425" bottom="0.393700787401575" header="0.748031496062992" footer="0.19685039370078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附表8国有资本经营预算财政拨款收入支出决算表</vt:lpstr>
      <vt:lpstr>附表9“三公”经费、行政参公单位机关运行经费情况表</vt:lpstr>
      <vt:lpstr>附表10国有资产占有使用情况表</vt:lpstr>
      <vt:lpstr>附表11部门整体支出绩效自评情况</vt:lpstr>
      <vt:lpstr>附表12部门整体支出绩效自评表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YQocean</cp:lastModifiedBy>
  <cp:revision>1</cp:revision>
  <dcterms:created xsi:type="dcterms:W3CDTF">2006-02-13T05:15:00Z</dcterms:created>
  <cp:lastPrinted>2021-09-24T03:21:00Z</cp:lastPrinted>
  <dcterms:modified xsi:type="dcterms:W3CDTF">2025-04-10T02:03:36Z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6DD2FFFDDE154DF98EF2D8B2160041D6_13</vt:lpwstr>
  </property>
</Properties>
</file>